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11" documentId="13_ncr:1_{F6CB121F-512D-4AA6-A0C1-0FB36C537598}" xr6:coauthVersionLast="47" xr6:coauthVersionMax="47" xr10:uidLastSave="{4C6041C0-8C06-4FAF-9B01-65FFEB5FBD78}"/>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<sst xmlns="http://schemas.openxmlformats.org/spreadsheetml/2006/main" count="180317" uniqueCount="39127">
  <si>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</si>
  <si>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</si>
  <si>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</si>
  <si>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</si>
  <si>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</si>
  <si>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</si>
  <si>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</si>
  <si>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</si>
  <si>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</si>
  <si>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</si>
  <si>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</si>
  <si>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</si>
  <si>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</si>
  <si>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</si>
  <si>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</si>
  <si>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</si>
  <si>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</si>
  <si>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</si>
  <si>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</si>
  <si>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</si>
  <si>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</si>
  <si>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</si>
  <si>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</si>
  <si>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</si>
  <si>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</si>
  <si>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</si>
  <si>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</si>
  <si>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</si>
  <si>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</si>
  <si>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</si>
  <si>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</si>
  <si>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</si>
  <si>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</si>
  <si>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</si>
  <si>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</si>
  <si>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</si>
  <si>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</si>
  <si>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</si>
  <si>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</si>
  <si>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</si>
  <si>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</si>
  <si>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</si>
  <si>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</si>
  <si>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</si>
  <si>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</si>
  <si>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</si>
  <si>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</si>
  <si>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</si>
  <si>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</si>
  <si>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</si>
  <si>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</si>
  <si>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</si>
  <si>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</si>
  <si>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</si>
  <si>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</si>
  <si>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</si>
  <si>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</si>
  <si>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</si>
  <si>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</si>
  <si>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</si>
  <si>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</si>
  <si>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</si>
  <si>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</si>
  <si>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</si>
  <si>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</si>
  <si>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</si>
  <si>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</si>
  <si>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</si>
  <si>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</si>
  <si>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</si>
  <si>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</si>
  <si>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</si>
  <si>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</si>
  <si>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</si>
  <si>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</si>
  <si>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</si>
  <si>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</si>
  <si>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</si>
  <si>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</si>
  <si>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</si>
  <si>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</si>
  <si>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</si>
  <si>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</si>
  <si>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</si>
  <si>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</si>
  <si>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</si>
  <si>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</si>
  <si>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</si>
  <si>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</si>
  <si>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</si>
  <si>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</si>
  <si>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</si>
  <si>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</si>
  <si>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</si>
  <si>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</si>
  <si>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</si>
  <si>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</si>
  <si>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</si>
  <si>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</si>
  <si>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</si>
  <si>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</si>
  <si>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</si>
  <si>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</si>
  <si>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</si>
  <si>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</si>
  <si>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</si>
  <si>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</si>
  <si>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</si>
  <si>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</si>
  <si>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</si>
  <si>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</si>
  <si>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</si>
  <si>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</si>
  <si>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</si>
  <si>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</si>
  <si>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</si>
  <si>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</si>
  <si>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</si>
  <si>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</si>
  <si>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</si>
  <si>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</si>
  <si>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</si>
  <si>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</si>
  <si>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</si>
  <si>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</si>
  <si>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</si>
  <si>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</si>
  <si>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</si>
  <si>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</si>
  <si>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</si>
  <si>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</si>
  <si>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</si>
  <si>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</si>
  <si>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</si>
  <si>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</si>
  <si>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</si>
  <si>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</si>
  <si>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</si>
  <si>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</si>
  <si>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</si>
  <si>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</si>
  <si>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</si>
  <si>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</si>
  <si>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</si>
  <si>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</si>
  <si>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</si>
  <si>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</si>
  <si>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</si>
  <si>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</si>
  <si>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</si>
  <si>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</si>
  <si>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</si>
  <si>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</si>
  <si>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</si>
  <si>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</si>
  <si>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</si>
  <si>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</si>
  <si>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</si>
  <si>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</si>
  <si>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</si>
  <si>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</si>
  <si>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</si>
  <si>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</si>
  <si>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</si>
  <si>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</si>
  <si>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</si>
  <si>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</si>
  <si>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</si>
  <si>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</si>
  <si>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</si>
  <si>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</si>
  <si>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</si>
  <si>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</si>
  <si>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</si>
  <si>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</si>
  <si>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</si>
  <si>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</si>
  <si>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</si>
  <si>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</si>
  <si>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</si>
  <si>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</si>
  <si>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</si>
  <si>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</si>
  <si>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</si>
  <si>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</si>
  <si>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</si>
  <si>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</si>
  <si>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</si>
  <si>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</si>
  <si>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</si>
  <si>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</si>
  <si>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</si>
  <si>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</si>
  <si>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</si>
  <si>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</si>
  <si>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</si>
  <si>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</si>
  <si>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</si>
  <si>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</si>
  <si>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</si>
  <si>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</si>
  <si>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</si>
  <si>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</si>
  <si>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</si>
  <si>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</si>
  <si>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</si>
  <si>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</si>
  <si>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</si>
  <si>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</si>
  <si>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</si>
  <si>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</si>
  <si>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</si>
  <si>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</si>
  <si>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</si>
  <si>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</si>
  <si>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</si>
  <si>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</si>
  <si>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</si>
  <si>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</si>
  <si>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</si>
  <si>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</si>
  <si>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</si>
  <si>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</si>
  <si>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</si>
  <si>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</si>
  <si>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</si>
  <si>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</si>
  <si>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</si>
  <si>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</si>
  <si>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</si>
  <si>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</si>
  <si>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</si>
  <si>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</si>
  <si>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</si>
  <si>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</si>
  <si>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</si>
  <si>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</si>
  <si>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</si>
  <si>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</si>
  <si>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</si>
  <si>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</si>
  <si>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</si>
  <si>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</si>
  <si>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</si>
  <si>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</si>
  <si>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</si>
  <si>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</si>
  <si>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</si>
  <si>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</si>
  <si>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</si>
  <si>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</si>
  <si>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</si>
  <si>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</si>
  <si>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</si>
  <si>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</si>
  <si>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</si>
  <si>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</si>
  <si>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</si>
  <si>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</si>
  <si>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</si>
  <si>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</si>
  <si>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</si>
  <si>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</si>
  <si>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</si>
  <si>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</si>
  <si>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</si>
  <si>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</si>
  <si>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</si>
  <si>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</si>
  <si>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</si>
  <si>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</si>
  <si>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</si>
  <si>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</si>
  <si>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</si>
  <si>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</si>
  <si>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</si>
  <si>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</si>
  <si>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</si>
  <si>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</si>
  <si>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</si>
  <si>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</si>
  <si>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</si>
  <si>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</si>
  <si>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</si>
  <si>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</si>
  <si>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</si>
  <si>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</si>
  <si>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</si>
  <si>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</si>
  <si>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</si>
  <si>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</si>
  <si>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</si>
  <si>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</si>
  <si>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</si>
  <si>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</si>
  <si>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</si>
  <si>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</si>
  <si>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</si>
  <si>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</si>
  <si>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</si>
  <si>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</si>
  <si>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</si>
  <si>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</si>
  <si>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</si>
  <si>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</si>
  <si>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</si>
  <si>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</si>
  <si>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</si>
  <si>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</si>
  <si>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</si>
  <si>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</si>
  <si>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</si>
  <si>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</si>
  <si>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</si>
  <si>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</si>
  <si>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</si>
  <si>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</si>
  <si>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</si>
  <si>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</si>
  <si>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</si>
  <si>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</si>
  <si>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</si>
  <si>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</si>
  <si>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</si>
  <si>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</si>
  <si>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</si>
  <si>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</si>
  <si>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</si>
  <si>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</si>
  <si>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</si>
  <si>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</si>
  <si>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</si>
  <si>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</si>
  <si>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</si>
  <si>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</si>
  <si>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</si>
  <si>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</si>
  <si>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</si>
  <si>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</si>
  <si>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</si>
  <si>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</si>
  <si>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</si>
  <si>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</si>
  <si>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</si>
  <si>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</si>
  <si>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</si>
  <si>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</si>
  <si>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</si>
  <si>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</si>
  <si>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</si>
  <si>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</si>
  <si>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</si>
  <si>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</si>
  <si>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</si>
  <si>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</si>
  <si>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</si>
  <si>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</si>
  <si>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</si>
  <si>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</si>
  <si>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</si>
  <si>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</si>
  <si>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</si>
  <si>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</si>
  <si>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</si>
  <si>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</si>
  <si>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</si>
  <si>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</si>
  <si>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</si>
  <si>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</si>
  <si>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</si>
  <si>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</si>
  <si>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</si>
  <si>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</si>
  <si>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</si>
  <si>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</si>
  <si>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</si>
  <si>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</si>
  <si>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</si>
  <si>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</si>
  <si>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</si>
  <si>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</si>
  <si>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</si>
  <si>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</si>
  <si>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</si>
  <si>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</si>
  <si>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</si>
  <si>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</si>
  <si>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</si>
  <si>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</si>
  <si>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</si>
  <si>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</si>
  <si>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</si>
  <si>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</si>
  <si>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</si>
  <si>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</si>
  <si>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</si>
  <si>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</si>
  <si>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</si>
  <si>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</si>
  <si>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</si>
  <si>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</si>
  <si>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</si>
  <si>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</si>
  <si>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</si>
  <si>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</si>
  <si>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</si>
  <si>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</si>
  <si>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</si>
  <si>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</si>
  <si>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</si>
  <si>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</si>
  <si>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</si>
  <si>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</si>
  <si>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</si>
  <si>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</si>
  <si>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</si>
  <si>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</si>
  <si>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</si>
  <si>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</si>
  <si>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</si>
  <si>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</si>
  <si>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</si>
  <si>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</si>
  <si>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</si>
  <si>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</si>
  <si>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</si>
  <si>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</si>
  <si>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</si>
  <si>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</si>
  <si>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</si>
  <si>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</si>
  <si>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</si>
  <si>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</si>
  <si>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</si>
  <si>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</si>
  <si>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</si>
  <si>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</si>
  <si>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</si>
  <si>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</si>
  <si>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</si>
  <si>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</si>
  <si>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</si>
  <si>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</si>
  <si>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</si>
  <si>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</si>
  <si>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</si>
  <si>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</si>
  <si>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</si>
  <si>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</si>
  <si>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</si>
  <si>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</si>
  <si>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</si>
  <si>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</si>
  <si>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</si>
  <si>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</si>
  <si>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</si>
  <si>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</si>
  <si>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</si>
  <si>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</si>
  <si>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</si>
  <si>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</si>
  <si>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</si>
  <si>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</si>
  <si>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</si>
  <si>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</si>
  <si>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</si>
  <si>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</si>
  <si>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</si>
  <si>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</si>
  <si>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</si>
  <si>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</si>
  <si>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</si>
  <si>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</si>
  <si>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</si>
  <si>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</si>
  <si>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</si>
  <si>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</si>
  <si>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</si>
  <si>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</si>
  <si>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</si>
  <si>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</si>
  <si>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</si>
  <si>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</si>
  <si>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</si>
  <si>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</si>
  <si>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</si>
  <si>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</si>
  <si>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</si>
  <si>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</si>
  <si>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</si>
  <si>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</si>
  <si>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</si>
  <si>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</si>
  <si>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</si>
  <si>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</si>
  <si>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</si>
  <si>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</si>
  <si>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</si>
  <si>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</si>
  <si>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</si>
  <si>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</si>
  <si>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</si>
  <si>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</si>
  <si>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</si>
  <si>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</si>
  <si>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</si>
  <si>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</si>
  <si>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</si>
  <si>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</si>
  <si>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</si>
  <si>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</si>
  <si>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</si>
  <si>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</si>
  <si>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</si>
  <si>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</si>
  <si>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</si>
  <si>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</si>
  <si>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</si>
  <si>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</si>
  <si>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</si>
  <si>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</si>
  <si>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</si>
  <si>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</si>
  <si>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</si>
  <si>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</si>
  <si>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</si>
  <si>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</si>
  <si>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</si>
  <si>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</si>
  <si>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</si>
  <si>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</si>
  <si>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</si>
  <si>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</si>
  <si>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</si>
  <si>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</si>
  <si>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</si>
  <si>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</si>
  <si>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</si>
  <si>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</si>
  <si>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</si>
  <si>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</si>
  <si>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</si>
  <si>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</si>
  <si>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</si>
  <si>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</si>
  <si>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</si>
  <si>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</si>
  <si>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</si>
  <si>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</si>
  <si>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</si>
  <si>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</si>
  <si>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</si>
  <si>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</si>
  <si>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</si>
  <si>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</si>
  <si>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</si>
  <si>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</si>
  <si>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</si>
  <si>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</si>
  <si>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</si>
  <si>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</si>
  <si>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</si>
  <si>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</si>
  <si>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</si>
  <si>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</si>
  <si>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</si>
  <si>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</si>
  <si>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</si>
  <si>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</si>
  <si>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</si>
  <si>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</si>
  <si>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</si>
  <si>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</si>
  <si>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</si>
  <si>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</si>
  <si>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</si>
  <si>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</si>
  <si>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</si>
  <si>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</si>
  <si>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</si>
  <si>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</si>
  <si>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</si>
  <si>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</si>
  <si>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</si>
  <si>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</si>
  <si>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</si>
  <si>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</si>
  <si>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</si>
  <si>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</si>
  <si>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</si>
  <si>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</si>
  <si>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</si>
  <si>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</si>
  <si>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</si>
  <si>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</si>
  <si>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</si>
  <si>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</si>
  <si>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</si>
  <si>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</si>
  <si>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</si>
  <si>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</si>
  <si>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</si>
  <si>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</si>
  <si>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</si>
  <si>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</si>
  <si>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</si>
  <si>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</si>
  <si>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</si>
  <si>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</si>
  <si>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</si>
  <si>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</si>
  <si>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</si>
  <si>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</si>
  <si>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</si>
  <si>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</si>
  <si>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</si>
  <si>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</si>
  <si>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</si>
  <si>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</si>
  <si>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</si>
  <si>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</si>
  <si>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</si>
  <si>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</si>
  <si>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</si>
  <si>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</si>
  <si>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</si>
  <si>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</si>
  <si>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</si>
  <si>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</si>
  <si>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</si>
  <si>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</si>
  <si>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</si>
  <si>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</si>
  <si>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</si>
  <si>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</si>
  <si>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</si>
  <si>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</si>
  <si>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</si>
  <si>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</si>
  <si>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</si>
  <si>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</si>
  <si>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</si>
  <si>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</si>
  <si>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</si>
  <si>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</si>
  <si>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</si>
  <si>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</si>
  <si>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</si>
  <si>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</si>
  <si>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</si>
  <si>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</si>
  <si>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</si>
  <si>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</si>
  <si>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</si>
  <si>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</si>
  <si>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</si>
  <si>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</si>
  <si>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</si>
  <si>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</si>
  <si>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</si>
  <si>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</si>
  <si>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</si>
  <si>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</si>
  <si>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</si>
  <si>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</si>
  <si>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</si>
  <si>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</si>
  <si>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</si>
  <si>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</si>
  <si>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</si>
  <si>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</si>
  <si>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</si>
  <si>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</si>
  <si>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</si>
  <si>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</si>
  <si>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</si>
  <si>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</si>
  <si>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</si>
  <si>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</si>
  <si>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</si>
  <si>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</si>
  <si>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</si>
  <si>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</si>
  <si>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</si>
  <si>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</si>
  <si>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</si>
  <si>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</si>
  <si>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</si>
  <si>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</si>
  <si>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</si>
  <si>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</si>
  <si>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</si>
  <si>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</si>
  <si>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</si>
  <si>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</si>
  <si>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</si>
  <si>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</si>
  <si>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</si>
  <si>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</si>
  <si>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</si>
  <si>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</si>
  <si>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</si>
  <si>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</si>
  <si>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</si>
  <si>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</si>
  <si>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</si>
  <si>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</si>
  <si>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</si>
  <si>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</si>
  <si>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</si>
  <si>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</si>
  <si>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</si>
  <si>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</si>
  <si>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</si>
  <si>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</si>
  <si>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</si>
  <si>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</si>
  <si>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</si>
  <si>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</si>
  <si>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</si>
  <si>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</si>
  <si>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</si>
  <si>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</si>
  <si>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</si>
  <si>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</si>
  <si>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</si>
  <si>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</si>
  <si>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</si>
  <si>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</si>
  <si>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</si>
  <si>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</si>
  <si>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</si>
  <si>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</si>
  <si>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</si>
  <si>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</si>
  <si>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</si>
  <si>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</si>
  <si>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</si>
  <si>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</si>
  <si>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</si>
  <si>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</si>
  <si>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</si>
  <si>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</si>
  <si>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</si>
  <si>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</si>
  <si>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</si>
  <si>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</si>
  <si>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</si>
  <si>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</si>
  <si>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</si>
  <si>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</si>
  <si>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</si>
  <si>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</si>
  <si>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</si>
  <si>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</si>
  <si>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</si>
  <si>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</si>
  <si>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</si>
  <si>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</si>
  <si>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</si>
  <si>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</si>
  <si>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</si>
  <si>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</si>
  <si>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</si>
  <si>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</si>
  <si>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</si>
  <si>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</si>
  <si>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</si>
  <si>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</si>
  <si>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</si>
  <si>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</si>
  <si>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</si>
  <si>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</si>
  <si>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</si>
  <si>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</si>
  <si>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</si>
  <si>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</si>
  <si>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</si>
  <si>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</si>
  <si>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</si>
  <si>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</si>
  <si>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</si>
  <si>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</si>
  <si>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</si>
  <si>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</si>
  <si>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</si>
  <si>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</si>
  <si>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</si>
  <si>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</si>
  <si>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</si>
  <si>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</si>
  <si>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</si>
  <si>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</si>
  <si>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</si>
  <si>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</si>
  <si>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</si>
  <si>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</si>
  <si>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</si>
  <si>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</si>
  <si>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</si>
  <si>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</si>
  <si>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</si>
  <si>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</si>
  <si>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</si>
  <si>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</si>
  <si>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</si>
  <si>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</si>
  <si>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</si>
  <si>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</si>
  <si>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</si>
  <si>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</si>
  <si>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</si>
  <si>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</si>
  <si>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</si>
  <si>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</si>
  <si>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</si>
  <si>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</si>
  <si>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</si>
  <si>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</si>
  <si>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</si>
  <si>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</si>
  <si>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</si>
  <si>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</si>
  <si>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</si>
  <si>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</si>
  <si>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</si>
  <si>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</si>
  <si>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</si>
  <si>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</si>
  <si>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</si>
  <si>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</si>
  <si>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</si>
  <si>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</si>
  <si>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</si>
  <si>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</si>
  <si>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</si>
  <si>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</si>
  <si>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</si>
  <si>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</si>
  <si>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</si>
  <si>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</si>
  <si>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</si>
  <si>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</si>
  <si>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</si>
  <si>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</si>
  <si>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</si>
  <si>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</si>
  <si>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</si>
  <si>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</si>
  <si>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</si>
  <si>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</si>
  <si>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</si>
  <si>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</si>
  <si>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</si>
  <si>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</si>
  <si>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</si>
  <si>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</si>
  <si>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</si>
  <si>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</si>
  <si>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</si>
  <si>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</si>
  <si>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</si>
  <si>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</si>
  <si>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</si>
  <si>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</si>
  <si>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</si>
  <si>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</si>
  <si>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</si>
  <si>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</si>
  <si>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</si>
  <si>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</si>
  <si>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</si>
  <si>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</si>
  <si>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</si>
  <si>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</si>
  <si>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</si>
  <si>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</si>
  <si>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</si>
  <si>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</si>
  <si>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</si>
  <si>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</si>
  <si>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</si>
  <si>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</si>
  <si>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</si>
  <si>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</si>
  <si>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</si>
  <si>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</si>
  <si>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</si>
  <si>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</si>
  <si>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</si>
  <si>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</si>
  <si>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</si>
  <si>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</si>
  <si>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</si>
  <si>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</si>
  <si>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</si>
  <si>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</si>
  <si>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</si>
  <si>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</si>
  <si>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</si>
  <si>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</si>
  <si>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</si>
  <si>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</si>
  <si>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</si>
  <si>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</si>
  <si>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</si>
  <si>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</si>
  <si>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</si>
  <si>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</si>
  <si>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</si>
  <si>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</si>
  <si>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</si>
  <si>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</si>
  <si>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</si>
  <si>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</si>
  <si>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</si>
  <si>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</si>
  <si>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</si>
  <si>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</si>
  <si>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</si>
  <si>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</si>
  <si>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</si>
  <si>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</si>
  <si>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</si>
  <si>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</si>
  <si>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</si>
  <si>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</si>
  <si>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</si>
  <si>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</si>
  <si>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</si>
  <si>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</si>
  <si>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</si>
  <si>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</si>
  <si>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</si>
  <si>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</si>
  <si>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</si>
  <si>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</si>
  <si>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</si>
  <si>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</si>
  <si>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</si>
  <si>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</si>
  <si>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</si>
  <si>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</si>
  <si>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</si>
  <si>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</si>
  <si>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</si>
  <si>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</si>
  <si>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</si>
  <si>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</si>
  <si>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</si>
  <si>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</si>
  <si>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</si>
  <si>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</si>
  <si>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</si>
  <si>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</si>
  <si>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</si>
  <si>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</si>
  <si>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</si>
  <si>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</si>
  <si>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</si>
  <si>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</si>
  <si>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</si>
  <si>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</si>
  <si>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</si>
  <si>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</si>
  <si>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</si>
  <si>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</si>
  <si>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</si>
  <si>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</si>
  <si>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</si>
  <si>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</si>
  <si>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</si>
  <si>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</si>
  <si>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</si>
  <si>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</si>
  <si>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</si>
  <si>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</si>
  <si>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</si>
  <si>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</si>
  <si>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</si>
  <si>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</si>
  <si>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</si>
  <si>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</si>
  <si>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</si>
  <si>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</si>
  <si>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</si>
  <si>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</si>
  <si>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</si>
  <si>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</si>
  <si>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</si>
  <si>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</si>
  <si>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</si>
  <si>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</si>
  <si>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</si>
  <si>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</si>
  <si>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</si>
  <si>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</si>
  <si>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</si>
  <si>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</si>
  <si>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</si>
  <si>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</si>
  <si>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</si>
  <si>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</si>
  <si>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</si>
  <si>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</si>
  <si>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</si>
  <si>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</si>
  <si>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</si>
  <si>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</si>
  <si>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</si>
  <si>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</si>
  <si>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</si>
  <si>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</si>
  <si>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</si>
  <si>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</si>
  <si>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</si>
  <si>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</si>
  <si>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</si>
  <si>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</si>
  <si>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</si>
  <si>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</si>
  <si>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</si>
  <si>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</si>
  <si>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</si>
  <si>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</si>
  <si>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</si>
  <si>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</si>
  <si>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</si>
  <si>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</si>
  <si>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</si>
  <si>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</si>
  <si>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</si>
  <si>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</si>
  <si>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</si>
  <si>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</si>
  <si>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</si>
  <si>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</si>
  <si>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</si>
  <si>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</si>
  <si>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</si>
  <si>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</si>
  <si>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</si>
  <si>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</si>
  <si>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</si>
  <si>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</si>
  <si>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</si>
  <si>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</si>
  <si>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</si>
  <si>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</si>
  <si>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</si>
  <si>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</si>
  <si>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</si>
  <si>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</si>
  <si>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</si>
  <si>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</si>
  <si>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</si>
  <si>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</si>
  <si>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</si>
  <si>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</si>
  <si>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</si>
  <si>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</si>
  <si>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</si>
  <si>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</si>
  <si>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</si>
  <si>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</si>
  <si>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</si>
  <si>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</si>
  <si>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</si>
  <si>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</si>
  <si>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</si>
  <si>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</si>
  <si>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</si>
  <si>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</si>
  <si>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</si>
  <si>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</si>
  <si>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</si>
  <si>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</si>
  <si>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</si>
  <si>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</si>
  <si>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</si>
  <si>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</si>
  <si>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</si>
  <si>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</si>
  <si>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</si>
  <si>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</si>
  <si>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</si>
  <si>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</si>
  <si>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</si>
  <si>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</si>
  <si>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</si>
  <si>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</si>
  <si>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</si>
  <si>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</si>
  <si>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</si>
  <si>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</si>
  <si>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</si>
  <si>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</si>
  <si>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</si>
  <si>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</si>
  <si>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</si>
  <si>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</si>
  <si>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</si>
  <si>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</si>
  <si>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</si>
  <si>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</si>
  <si>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</si>
  <si>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</si>
  <si>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</si>
  <si>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</si>
  <si>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</si>
  <si>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</si>
  <si>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</si>
  <si>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</si>
  <si>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</si>
  <si>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</si>
  <si>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</si>
  <si>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</si>
  <si>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</si>
  <si>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</si>
  <si>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</si>
  <si>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</si>
  <si>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</si>
  <si>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</si>
  <si>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</si>
  <si>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</si>
  <si>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</si>
  <si>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</si>
  <si>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</si>
  <si>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</si>
  <si>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</si>
  <si>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</si>
  <si>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</si>
  <si>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</si>
  <si>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</si>
  <si>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</si>
  <si>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</si>
  <si>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</si>
  <si>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</si>
  <si>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</si>
  <si>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</si>
  <si>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</si>
  <si>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</si>
  <si>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</si>
  <si>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</si>
  <si>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</si>
  <si>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</si>
  <si>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</si>
  <si>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</si>
  <si>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</si>
  <si>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</si>
  <si>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</si>
  <si>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</si>
  <si>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</si>
  <si>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</si>
  <si>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</si>
  <si>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</si>
  <si>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</si>
  <si>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</si>
  <si>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</si>
  <si>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</si>
  <si>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</si>
  <si>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</si>
  <si>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</si>
  <si>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</si>
  <si>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</si>
  <si>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</si>
  <si>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</si>
  <si>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</si>
  <si>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</si>
  <si>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</si>
  <si>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</si>
  <si>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</si>
  <si>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</si>
  <si>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</si>
  <si>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</si>
  <si>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</si>
  <si>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</si>
  <si>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</si>
  <si>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</si>
  <si>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</si>
  <si>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</si>
  <si>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</si>
  <si>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</si>
  <si>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</si>
  <si>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</si>
  <si>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</si>
  <si>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</si>
  <si>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</si>
  <si>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</si>
  <si>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</si>
  <si>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</si>
  <si>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</si>
  <si>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</si>
  <si>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</si>
  <si>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</si>
  <si>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</si>
  <si>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</si>
  <si>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</si>
  <si>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</si>
  <si>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</si>
  <si>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</si>
  <si>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</si>
  <si>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</si>
  <si>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</si>
  <si>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</si>
  <si>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</si>
  <si>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</si>
  <si>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</si>
  <si>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</si>
  <si>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</si>
  <si>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</si>
  <si>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</si>
  <si>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</si>
  <si>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</si>
  <si>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</si>
  <si>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</si>
  <si>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</si>
  <si>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</si>
  <si>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</si>
  <si>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</si>
  <si>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</si>
  <si>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</si>
  <si>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</si>
  <si>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</si>
  <si>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</si>
  <si>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</si>
  <si>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</si>
  <si>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</si>
  <si>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</si>
  <si>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</si>
  <si>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</si>
  <si>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</si>
  <si>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</si>
  <si>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</si>
  <si>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</si>
  <si>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</si>
  <si>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</si>
  <si>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</si>
  <si>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</si>
  <si>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</si>
  <si>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</si>
  <si>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</si>
  <si>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</si>
  <si>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</si>
  <si>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</si>
  <si>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</si>
  <si>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</si>
  <si>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</si>
  <si>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</si>
  <si>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</si>
  <si>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</si>
  <si>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</si>
  <si>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</si>
  <si>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</si>
  <si>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</si>
  <si>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</si>
  <si>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</si>
  <si>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</si>
  <si>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</si>
  <si>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</si>
  <si>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</si>
  <si>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</si>
  <si>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</si>
  <si>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</si>
  <si>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</si>
  <si>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</si>
  <si>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</si>
  <si>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</si>
  <si>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</si>
  <si>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</si>
  <si>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</si>
  <si>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</si>
  <si>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</si>
  <si>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</si>
  <si>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</si>
  <si>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</si>
  <si>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</si>
  <si>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</si>
  <si>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</si>
  <si>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</si>
  <si>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</si>
  <si>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</si>
  <si>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</si>
  <si>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</si>
  <si>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</si>
  <si>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</si>
  <si>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</si>
  <si>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</si>
  <si>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</si>
  <si>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</si>
  <si>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</si>
  <si>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</si>
  <si>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</si>
  <si>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</si>
  <si>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</si>
  <si>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</si>
  <si>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</si>
  <si>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</si>
  <si>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</si>
  <si>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</si>
  <si>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</si>
  <si>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</si>
  <si>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</si>
  <si>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</si>
  <si>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</si>
  <si>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</si>
  <si>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</si>
  <si>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</si>
  <si>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</si>
  <si>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</si>
  <si>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</si>
  <si>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</si>
  <si>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</si>
  <si>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</si>
  <si>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</si>
  <si>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</si>
  <si>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</si>
  <si>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</si>
  <si>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</si>
  <si>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</si>
  <si>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</si>
  <si>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</si>
  <si>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</si>
  <si>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</si>
  <si>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</si>
  <si>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</si>
  <si>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</si>
  <si>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</si>
  <si>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</si>
  <si>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</si>
  <si>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</si>
  <si>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</si>
  <si>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</si>
  <si>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</si>
  <si>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</si>
  <si>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</si>
  <si>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</si>
  <si>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</si>
  <si>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</si>
  <si>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</si>
  <si>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</si>
  <si>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</si>
  <si>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</si>
  <si>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</si>
  <si>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</si>
  <si>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</si>
  <si>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</si>
  <si>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</si>
  <si>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</si>
  <si>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</si>
  <si>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</si>
  <si>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</si>
  <si>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</si>
  <si>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</si>
  <si>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</si>
  <si>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</si>
  <si>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</si>
  <si>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</si>
  <si>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</si>
  <si>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</si>
  <si>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</si>
  <si>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</si>
  <si>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</si>
  <si>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</si>
  <si>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</si>
  <si>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</si>
  <si>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</si>
  <si>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</si>
  <si>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</si>
  <si>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</si>
  <si>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</si>
  <si>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</si>
  <si>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</si>
  <si>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</si>
  <si>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</si>
  <si>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</si>
  <si>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</si>
  <si>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</si>
  <si>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</si>
  <si>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</si>
  <si>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</si>
  <si>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</si>
  <si>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</si>
  <si>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</si>
  <si>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</si>
  <si>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</si>
  <si>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</si>
  <si>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</si>
  <si>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</si>
  <si>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</si>
  <si>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</si>
  <si>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</si>
  <si>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</si>
  <si>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</si>
  <si>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</si>
  <si>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</si>
  <si>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</si>
  <si>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</si>
  <si>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</si>
  <si>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</si>
  <si>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</si>
  <si>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</si>
  <si>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</si>
  <si>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</si>
  <si>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</si>
  <si>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</si>
  <si>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</si>
  <si>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</si>
  <si>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</si>
  <si>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</si>
  <si>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</si>
  <si>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</si>
  <si>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</si>
  <si>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</si>
  <si>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</si>
  <si>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</si>
  <si>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</si>
  <si>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</si>
  <si>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</si>
  <si>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</si>
  <si>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</si>
  <si>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</si>
  <si>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</si>
  <si>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</si>
  <si>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</si>
  <si>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</si>
  <si>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</si>
  <si>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</si>
  <si>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</si>
  <si>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</si>
  <si>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</si>
  <si>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</si>
  <si>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</si>
  <si>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</si>
  <si>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</si>
  <si>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</si>
  <si>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</si>
  <si>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</si>
  <si>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</si>
  <si>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</si>
  <si>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</si>
  <si>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</si>
  <si>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</si>
  <si>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</si>
  <si>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</si>
  <si>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</si>
  <si>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</si>
  <si>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</si>
  <si>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</si>
  <si>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</si>
  <si>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</si>
  <si>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</si>
  <si>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</si>
  <si>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</si>
  <si>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</si>
  <si>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</si>
  <si>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</si>
  <si>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</si>
  <si>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</si>
  <si>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</si>
  <si>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</si>
  <si>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</si>
  <si>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</si>
  <si>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</si>
  <si>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</si>
  <si>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</si>
  <si>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</si>
  <si>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</si>
  <si>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</si>
  <si>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</si>
  <si>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</si>
  <si>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</si>
  <si>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</si>
  <si>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</si>
  <si>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</si>
  <si>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</si>
  <si>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</si>
  <si>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</si>
  <si>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</si>
  <si>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</si>
  <si>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</si>
  <si>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</si>
  <si>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</si>
  <si>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</si>
  <si>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</si>
  <si>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</si>
  <si>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</si>
  <si>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</si>
  <si>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</si>
  <si>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</si>
  <si>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</si>
  <si>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</si>
  <si>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</si>
  <si>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</si>
  <si>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</si>
  <si>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</si>
  <si>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</si>
  <si>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</si>
  <si>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</si>
  <si>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</si>
  <si>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</si>
  <si>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</si>
  <si>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</si>
  <si>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</si>
  <si>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</si>
  <si>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</si>
  <si>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</si>
  <si>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</si>
  <si>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</si>
  <si>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</si>
  <si>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</si>
  <si>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</si>
  <si>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</si>
  <si>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</si>
  <si>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</si>
  <si>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</si>
  <si>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</si>
  <si>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</si>
  <si>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</si>
  <si>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</si>
  <si>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</si>
  <si>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</si>
  <si>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</si>
  <si>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</si>
  <si>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</si>
  <si>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</si>
  <si>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</si>
  <si>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</si>
  <si>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</si>
  <si>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</si>
  <si>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</si>
  <si>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</si>
  <si>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</si>
  <si>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</si>
  <si>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</si>
  <si>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</si>
  <si>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</si>
  <si>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</si>
  <si>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</si>
  <si>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</si>
  <si>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</si>
  <si>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</si>
  <si>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</si>
  <si>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</si>
  <si>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</si>
  <si>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</si>
  <si>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</si>
  <si>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</si>
  <si>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</si>
  <si>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</si>
  <si>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</si>
  <si>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</si>
  <si>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</si>
  <si>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</si>
  <si>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</si>
  <si>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</si>
  <si>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</si>
  <si>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</si>
  <si>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</si>
  <si>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</si>
  <si>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</si>
  <si>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</si>
  <si>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</si>
  <si>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</si>
  <si>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</si>
  <si>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</si>
  <si>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</si>
  <si>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</si>
  <si>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</si>
  <si>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</si>
  <si>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</si>
  <si>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</si>
  <si>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</si>
  <si>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</si>
  <si>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</si>
  <si>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</si>
  <si>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</si>
  <si>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</si>
  <si>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</si>
  <si>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</si>
  <si>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</si>
  <si>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</si>
  <si>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</si>
  <si>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</si>
  <si>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</si>
  <si>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</si>
  <si>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</si>
  <si>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</si>
  <si>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</si>
  <si>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</si>
  <si>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</si>
  <si>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</si>
  <si>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</si>
  <si>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</si>
  <si>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</si>
  <si>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</si>
  <si>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</si>
  <si>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</si>
  <si>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</si>
  <si>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</si>
  <si>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</si>
  <si>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</si>
  <si>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</si>
  <si>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</si>
  <si>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</si>
  <si>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</si>
  <si>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</si>
  <si>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</si>
  <si>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</si>
  <si>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</si>
  <si>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</si>
  <si>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</si>
  <si>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</si>
  <si>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</si>
  <si>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</si>
  <si>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</si>
  <si>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</si>
  <si>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</si>
  <si>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</si>
  <si>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</si>
  <si>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</si>
  <si>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</si>
  <si>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</si>
  <si>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</si>
  <si>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</si>
  <si>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</si>
  <si>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</si>
  <si>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</si>
  <si>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</si>
  <si>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</si>
  <si>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</si>
  <si>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</si>
  <si>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</si>
  <si>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</si>
  <si>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</si>
  <si>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</si>
  <si>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</si>
  <si>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</si>
  <si>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</si>
  <si>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</si>
  <si>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</si>
  <si>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</si>
  <si>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</si>
  <si>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</si>
  <si>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</si>
  <si>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</si>
  <si>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</si>
  <si>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</si>
  <si>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</si>
  <si>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</si>
  <si>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</si>
  <si>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</si>
  <si>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</si>
  <si>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</si>
  <si>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</si>
  <si>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</si>
  <si>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</si>
  <si>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</si>
  <si>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</si>
  <si>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</si>
  <si>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</si>
  <si>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</si>
  <si>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</si>
  <si>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</si>
  <si>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</si>
  <si>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</si>
  <si>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</si>
  <si>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</si>
  <si>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</si>
  <si>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</si>
  <si>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</si>
  <si>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</si>
  <si>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</si>
  <si>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</si>
  <si>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</si>
  <si>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</si>
  <si>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</si>
  <si>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</si>
  <si>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</si>
  <si>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</si>
  <si>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</si>
  <si>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</si>
  <si>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</si>
  <si>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</si>
  <si>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</si>
  <si>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</si>
  <si>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</si>
  <si>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</si>
  <si>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</si>
  <si>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</si>
  <si>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</si>
  <si>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</si>
  <si>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</si>
  <si>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</si>
  <si>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</si>
  <si>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</si>
  <si>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</si>
  <si>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</si>
  <si>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</si>
  <si>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</si>
  <si>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</si>
  <si>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</si>
  <si>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</si>
  <si>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</si>
  <si>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</si>
  <si>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</si>
  <si>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</si>
  <si>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</si>
  <si>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</si>
  <si>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</si>
  <si>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</si>
  <si>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</si>
  <si>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</si>
  <si>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</si>
  <si>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</si>
  <si>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</si>
  <si>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</si>
  <si>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</si>
  <si>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</si>
  <si>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</si>
  <si>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</si>
  <si>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</si>
  <si>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</si>
  <si>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</si>
  <si>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</si>
  <si>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</si>
  <si>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</si>
  <si>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</si>
  <si>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</si>
  <si>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</si>
  <si>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</si>
  <si>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</si>
  <si>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</si>
  <si>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</si>
  <si>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</si>
  <si>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</si>
  <si>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</si>
  <si>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</si>
  <si>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</si>
  <si>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</si>
  <si>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</si>
  <si>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</si>
  <si>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</si>
  <si>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</si>
  <si>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</si>
  <si>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</si>
  <si>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</si>
  <si>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</si>
  <si>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</si>
  <si>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</si>
  <si>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</si>
  <si>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</si>
  <si>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</si>
  <si>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</si>
  <si>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</si>
  <si>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</si>
  <si>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</si>
  <si>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</si>
  <si>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</si>
  <si>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</si>
  <si>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</si>
  <si>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</si>
  <si>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</si>
  <si>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</si>
  <si>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</si>
  <si>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</si>
  <si>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</si>
  <si>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</si>
  <si>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</si>
  <si>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</si>
  <si>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</si>
  <si>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</si>
  <si>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</si>
  <si>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</si>
  <si>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</si>
  <si>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</si>
  <si>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</si>
  <si>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</si>
  <si>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</si>
  <si>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</si>
  <si>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</si>
  <si>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</si>
  <si>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</si>
  <si>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</si>
  <si>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</si>
  <si>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</si>
  <si>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</si>
  <si>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</si>
  <si>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</si>
  <si>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</si>
  <si>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</si>
  <si>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</si>
  <si>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</si>
  <si>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</si>
  <si>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</si>
  <si>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</si>
  <si>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</si>
  <si>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</si>
  <si>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</si>
  <si>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</si>
  <si>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</si>
  <si>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</si>
  <si>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</si>
  <si>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</si>
  <si>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</si>
  <si>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</si>
  <si>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</si>
  <si>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</si>
  <si>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</si>
  <si>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</si>
  <si>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</si>
  <si>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</si>
  <si>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</si>
  <si>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</si>
  <si>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</si>
  <si>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</si>
  <si>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</si>
  <si>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</si>
  <si>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</si>
  <si>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</si>
  <si>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</si>
  <si>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</si>
  <si>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</si>
  <si>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</si>
  <si>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</si>
  <si>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</si>
  <si>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</si>
  <si>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</si>
  <si>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</si>
  <si>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</si>
  <si>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</si>
  <si>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</si>
  <si>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</si>
  <si>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</si>
  <si>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</si>
  <si>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</si>
  <si>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</si>
  <si>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</si>
  <si>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</si>
  <si>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</si>
  <si>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</si>
  <si>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</si>
  <si>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</si>
  <si>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</si>
  <si>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</si>
  <si>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</si>
  <si>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</si>
  <si>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</si>
  <si>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</si>
  <si>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</si>
  <si>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</si>
  <si>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</si>
  <si>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</si>
  <si>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</si>
  <si>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</si>
  <si>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</si>
  <si>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</si>
  <si>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</si>
  <si>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</si>
  <si>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</si>
  <si>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</si>
  <si>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</si>
  <si>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</si>
  <si>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</si>
  <si>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</si>
  <si>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</si>
  <si>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</si>
  <si>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</si>
  <si>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</si>
  <si>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</si>
  <si>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</si>
  <si>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</si>
  <si>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</si>
  <si>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</si>
  <si>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</si>
  <si>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</si>
  <si>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</si>
  <si>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</si>
  <si>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</si>
  <si>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</si>
  <si>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</si>
  <si>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</si>
  <si>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</si>
  <si>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</si>
  <si>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</si>
  <si>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</si>
  <si>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</si>
  <si>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</si>
  <si>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</si>
  <si>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</si>
  <si>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</si>
  <si>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</si>
  <si>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</si>
  <si>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</si>
  <si>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</si>
  <si>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</si>
  <si>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</si>
  <si>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</si>
  <si>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</si>
  <si>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</si>
  <si>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</si>
  <si>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</si>
  <si>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</si>
  <si>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</si>
  <si>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</si>
  <si>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</si>
  <si>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</si>
  <si>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</si>
  <si>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</si>
  <si>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</si>
  <si>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</si>
  <si>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</si>
  <si>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</si>
  <si>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</si>
  <si>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</si>
  <si>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</si>
  <si>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</si>
  <si>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</si>
  <si>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</si>
  <si>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</si>
  <si>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</si>
  <si>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</si>
  <si>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</si>
  <si>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</si>
  <si>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</si>
  <si>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</si>
  <si>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</si>
  <si>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</si>
  <si>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</si>
  <si>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</si>
  <si>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</si>
  <si>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</si>
  <si>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</si>
  <si>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</si>
  <si>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</si>
  <si>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</si>
  <si>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</si>
  <si>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</si>
  <si>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</si>
  <si>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</si>
  <si>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</si>
  <si>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</si>
  <si>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</si>
  <si>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</si>
  <si>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</si>
  <si>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</si>
  <si>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</si>
  <si>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</si>
  <si>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</si>
  <si>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</si>
  <si>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</si>
  <si>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</si>
  <si>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</si>
  <si>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</si>
  <si>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</si>
  <si>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</si>
  <si>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</si>
  <si>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</si>
  <si>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</si>
  <si>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</si>
  <si>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</si>
  <si>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</si>
  <si>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</si>
  <si>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</si>
  <si>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</si>
  <si>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</si>
  <si>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</si>
  <si>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</si>
  <si>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</si>
  <si>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</si>
  <si>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</si>
  <si>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</si>
  <si>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</si>
  <si>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</si>
  <si>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</si>
  <si>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</si>
  <si>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</si>
  <si>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</si>
  <si>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</si>
  <si>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</si>
  <si>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</si>
  <si>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</si>
  <si>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</si>
  <si>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</si>
  <si>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</si>
  <si>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</si>
  <si>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</si>
  <si>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</si>
  <si>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</si>
  <si>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</si>
  <si>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</si>
  <si>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</si>
  <si>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</si>
  <si>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</si>
  <si>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</si>
  <si>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</si>
  <si>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</si>
  <si>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</si>
  <si>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</si>
  <si>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</si>
  <si>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</si>
  <si>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</si>
  <si>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</si>
  <si>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</si>
  <si>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</si>
  <si>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</si>
  <si>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</si>
  <si>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</si>
  <si>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</si>
  <si>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</si>
  <si>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</si>
  <si>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</si>
  <si>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</si>
  <si>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</si>
  <si>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</si>
  <si>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</si>
  <si>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</si>
  <si>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</si>
  <si>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</si>
  <si>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</si>
  <si>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</si>
  <si>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</si>
  <si>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</si>
  <si>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</si>
  <si>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</si>
  <si>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</si>
  <si>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</si>
  <si>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</si>
  <si>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</si>
  <si>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</si>
  <si>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</si>
  <si>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</si>
  <si>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</si>
  <si>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</si>
  <si>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</si>
  <si>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</si>
  <si>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</si>
  <si>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</si>
  <si>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</si>
  <si>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</si>
  <si>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</si>
  <si>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</si>
  <si>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</si>
  <si>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</si>
  <si>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</si>
  <si>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</si>
  <si>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</si>
  <si>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</si>
  <si>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</si>
  <si>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</si>
  <si>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</si>
  <si>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</si>
  <si>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</si>
  <si>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</si>
  <si>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</si>
  <si>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</si>
  <si>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</si>
  <si>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</si>
  <si>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</si>
  <si>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</si>
  <si>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</si>
  <si>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</si>
  <si>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</si>
  <si>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</si>
  <si>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</si>
  <si>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</si>
  <si>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</si>
  <si>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</si>
  <si>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</si>
  <si>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</si>
  <si>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</si>
  <si>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</si>
  <si>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</si>
  <si>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</si>
  <si>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</si>
  <si>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</si>
  <si>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</si>
  <si>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</si>
  <si>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</si>
  <si>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</si>
  <si>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</si>
  <si>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</si>
  <si>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</si>
  <si>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</si>
  <si>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</si>
  <si>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</si>
  <si>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</si>
  <si>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</si>
  <si>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</si>
  <si>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</si>
  <si>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</si>
  <si>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</si>
  <si>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</si>
  <si>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</si>
  <si>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</si>
  <si>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</si>
  <si>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</si>
  <si>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</si>
  <si>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</si>
  <si>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</si>
  <si>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</si>
  <si>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</si>
  <si>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</si>
  <si>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</si>
  <si>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</si>
  <si>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</si>
  <si>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</si>
  <si>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</si>
  <si>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</si>
  <si>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</si>
  <si>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</si>
  <si>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</si>
  <si>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</si>
  <si>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</si>
  <si>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</si>
  <si>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</si>
  <si>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</si>
  <si>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</si>
  <si>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</si>
  <si>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</si>
  <si>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</si>
  <si>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</si>
  <si>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</si>
  <si>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</si>
  <si>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</si>
  <si>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</si>
  <si>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</si>
  <si>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</si>
  <si>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</si>
  <si>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</si>
  <si>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</si>
  <si>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</si>
  <si>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</si>
  <si>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</si>
  <si>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</si>
  <si>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</si>
  <si>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</si>
  <si>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</si>
  <si>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</si>
  <si>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</si>
  <si>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</si>
  <si>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</si>
  <si>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</si>
  <si>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</si>
  <si>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</si>
  <si>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</si>
  <si>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</si>
  <si>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</si>
  <si>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</si>
  <si>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</si>
  <si>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</si>
  <si>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</si>
  <si>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</si>
  <si>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</si>
  <si>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</si>
  <si>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</si>
  <si>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</si>
  <si>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</si>
  <si>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</si>
  <si>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</si>
  <si>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</si>
  <si>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</si>
  <si>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</si>
  <si>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</si>
  <si>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</si>
  <si>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</si>
  <si>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</si>
  <si>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</si>
  <si>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</si>
  <si>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</si>
  <si>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</si>
  <si>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</si>
  <si>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</si>
  <si>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</si>
  <si>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</si>
  <si>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</si>
  <si>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</si>
  <si>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</si>
  <si>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</si>
  <si>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</si>
  <si>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</si>
  <si>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</si>
  <si>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</si>
  <si>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</si>
  <si>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</si>
  <si>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</si>
  <si>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</si>
  <si>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</si>
  <si>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</si>
  <si>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</si>
  <si>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</si>
  <si>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</si>
  <si>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</si>
  <si>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</si>
  <si>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</si>
  <si>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</si>
  <si>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</si>
  <si>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</si>
  <si>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</si>
  <si>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</si>
  <si>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</si>
  <si>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</si>
  <si>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</si>
  <si>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</si>
  <si>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</si>
  <si>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</si>
  <si>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</si>
  <si>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</si>
  <si>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</si>
  <si>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</si>
  <si>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</si>
  <si>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</si>
  <si>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</si>
  <si>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</si>
  <si>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</si>
  <si>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</si>
  <si>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</si>
  <si>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</si>
  <si>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</si>
  <si>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</si>
  <si>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</si>
  <si>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</si>
  <si>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</si>
  <si>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</si>
  <si>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</si>
  <si>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</si>
  <si>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</si>
  <si>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</si>
  <si>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</si>
  <si>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</si>
  <si>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</si>
  <si>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</si>
  <si>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</si>
  <si>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</si>
  <si>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</si>
  <si>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</si>
  <si>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</si>
  <si>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</si>
  <si>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</si>
  <si>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</si>
  <si>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</si>
  <si>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</si>
  <si>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</si>
  <si>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</si>
  <si>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</si>
  <si>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</si>
  <si>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</si>
  <si>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</si>
  <si>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</si>
  <si>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</si>
  <si>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</si>
  <si>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</si>
  <si>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</si>
  <si>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</si>
  <si>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</si>
  <si>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</si>
  <si>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</si>
  <si>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</si>
  <si>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</si>
  <si>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</si>
  <si>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</si>
  <si>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</si>
  <si>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</si>
  <si>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</si>
  <si>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</si>
  <si>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</si>
  <si>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</si>
  <si>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</si>
  <si>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</si>
  <si>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</si>
  <si>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</si>
  <si>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</si>
  <si>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</si>
  <si>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</si>
  <si>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</si>
  <si>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</si>
  <si>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</si>
  <si>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</si>
  <si>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</si>
  <si>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</si>
  <si>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</si>
  <si>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</si>
  <si>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</si>
  <si>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</si>
  <si>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</si>
  <si>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</si>
  <si>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</si>
  <si>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</si>
  <si>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</si>
  <si>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</si>
  <si>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</si>
  <si>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</si>
  <si>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</si>
  <si>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</si>
  <si>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</si>
  <si>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</si>
  <si>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</si>
  <si>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</si>
  <si>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</si>
  <si>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</si>
  <si>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</si>
  <si>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</si>
  <si>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</si>
  <si>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</si>
  <si>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</si>
  <si>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</si>
  <si>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</si>
  <si>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</si>
  <si>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</si>
  <si>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</si>
  <si>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</si>
  <si>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</si>
  <si>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</si>
  <si>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</si>
  <si>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</si>
  <si>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</si>
  <si>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</si>
  <si>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</si>
  <si>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</si>
  <si>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</si>
  <si>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</si>
  <si>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</si>
  <si>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</si>
  <si>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</si>
  <si>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</si>
  <si>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</si>
  <si>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</si>
  <si>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</si>
  <si>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</si>
  <si>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</si>
  <si>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</si>
  <si>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</si>
  <si>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</si>
  <si>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</si>
  <si>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</si>
  <si>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</si>
  <si>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</si>
  <si>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</si>
  <si>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</si>
  <si>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</si>
  <si>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</si>
  <si>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</si>
  <si>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</si>
  <si>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</si>
  <si>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</si>
  <si>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</si>
  <si>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</si>
  <si>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</si>
  <si>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</si>
  <si>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</si>
  <si>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</si>
  <si>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</si>
  <si>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</si>
  <si>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</si>
  <si>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</si>
  <si>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</si>
  <si>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</si>
  <si>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</si>
  <si>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</si>
  <si>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</si>
  <si>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</si>
  <si>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</si>
  <si>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</si>
  <si>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</si>
  <si>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</si>
  <si>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</si>
  <si>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</si>
  <si>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</si>
  <si>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</si>
  <si>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</si>
  <si>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</si>
  <si>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</si>
  <si>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</si>
  <si>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</si>
  <si>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</si>
  <si>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</si>
  <si>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</si>
  <si>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</si>
  <si>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</si>
  <si>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</si>
  <si>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</si>
  <si>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</si>
  <si>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</si>
  <si>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</si>
  <si>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</si>
  <si>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</si>
  <si>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</si>
  <si>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</si>
  <si>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</si>
  <si>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</si>
  <si>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</si>
  <si>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</si>
  <si>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</si>
  <si>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</si>
  <si>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</si>
  <si>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</si>
  <si>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</si>
  <si>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</si>
  <si>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</si>
  <si>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</si>
  <si>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</si>
  <si>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</si>
  <si>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</si>
  <si>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</si>
  <si>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</si>
  <si>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</si>
  <si>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</si>
  <si>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</si>
  <si>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</si>
  <si>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</si>
  <si>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</si>
  <si>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</si>
  <si>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</si>
  <si>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</si>
  <si>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</si>
  <si>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</si>
  <si>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</si>
  <si>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</si>
  <si>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</si>
  <si>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</si>
  <si>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</si>
  <si>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</si>
  <si>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</si>
  <si>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</si>
  <si>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</si>
  <si>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</si>
  <si>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</si>
  <si>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</si>
  <si>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</si>
  <si>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</si>
  <si>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</si>
  <si>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</si>
  <si>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</si>
  <si>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</si>
  <si>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</si>
  <si>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</si>
  <si>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</si>
  <si>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</si>
  <si>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</si>
  <si>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</si>
  <si>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</si>
  <si>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</si>
  <si>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</si>
  <si>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</si>
  <si>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</si>
  <si>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</si>
  <si>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</si>
  <si>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</si>
  <si>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</si>
  <si>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</si>
  <si>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</si>
  <si>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</si>
  <si>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</si>
  <si>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</si>
  <si>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</si>
  <si>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</si>
  <si>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</si>
  <si>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</si>
  <si>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</si>
  <si>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</si>
  <si>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</si>
  <si>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</si>
  <si>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</si>
  <si>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</si>
  <si>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</si>
  <si>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</si>
  <si>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</si>
  <si>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</si>
  <si>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</si>
  <si>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</si>
  <si>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</si>
  <si>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</si>
  <si>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</si>
  <si>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</si>
  <si>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</si>
  <si>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</si>
  <si>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</si>
  <si>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</si>
  <si>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</si>
  <si>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</si>
  <si>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</si>
  <si>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</si>
  <si>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</si>
  <si>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</si>
  <si>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</si>
  <si>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</si>
  <si>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</si>
  <si>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</si>
  <si>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</si>
  <si>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</si>
  <si>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</si>
  <si>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</si>
  <si>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</si>
  <si>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</si>
  <si>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</si>
  <si>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</si>
  <si>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</si>
  <si>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</si>
  <si>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</si>
  <si>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</si>
  <si>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</si>
  <si>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</si>
  <si>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</si>
  <si>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</si>
  <si>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</si>
  <si>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</si>
  <si>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</si>
  <si>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</si>
  <si>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</si>
  <si>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</si>
  <si>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</si>
  <si>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</si>
  <si>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</si>
  <si>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</si>
  <si>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</si>
  <si>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</si>
  <si>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</si>
  <si>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</si>
  <si>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</si>
  <si>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</si>
  <si>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</si>
  <si>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</si>
  <si>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</si>
  <si>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</si>
  <si>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</si>
  <si>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</si>
  <si>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</si>
  <si>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</si>
  <si>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</si>
  <si>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</si>
  <si>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</si>
  <si>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</si>
  <si>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</si>
  <si>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</si>
  <si>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</si>
  <si>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</si>
  <si>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</si>
  <si>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</si>
  <si>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</si>
  <si>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</si>
  <si>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</si>
  <si>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</si>
  <si>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</si>
  <si>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</si>
  <si>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</si>
  <si>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</si>
  <si>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</si>
  <si>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</si>
  <si>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</si>
  <si>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</si>
  <si>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</si>
  <si>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</si>
  <si>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</si>
  <si>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</si>
  <si>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</si>
  <si>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</si>
  <si>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</si>
  <si>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</si>
  <si>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</si>
  <si>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</si>
  <si>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</si>
  <si>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</si>
  <si>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</si>
  <si>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</si>
  <si>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</si>
  <si>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</si>
  <si>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</si>
  <si>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</si>
  <si>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</si>
  <si>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</si>
  <si>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</si>
  <si>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</si>
  <si>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</si>
  <si>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</si>
  <si>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</si>
  <si>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</si>
  <si>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</si>
  <si>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</si>
  <si>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</si>
  <si>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</si>
  <si>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</si>
  <si>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</si>
  <si>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</si>
  <si>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</si>
  <si>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</si>
  <si>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</si>
  <si>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</si>
  <si>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</si>
  <si>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</si>
  <si>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</si>
  <si>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</si>
  <si>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</si>
  <si>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</si>
  <si>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</si>
  <si>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</si>
  <si>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</si>
  <si>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</si>
  <si>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</si>
  <si>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</si>
  <si>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</si>
  <si>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</si>
  <si>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</si>
  <si>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</si>
  <si>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</si>
  <si>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</si>
  <si>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</si>
  <si>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</si>
  <si>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</si>
  <si>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</si>
  <si>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</si>
  <si>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</si>
  <si>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</si>
  <si>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</si>
  <si>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</si>
  <si>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</si>
  <si>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</si>
  <si>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</si>
  <si>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</si>
  <si>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</si>
  <si>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</si>
  <si>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</si>
  <si>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</si>
  <si>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</si>
  <si>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</si>
  <si>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</si>
  <si>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</si>
  <si>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</si>
  <si>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</si>
  <si>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</si>
  <si>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</si>
  <si>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</si>
  <si>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</si>
  <si>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</si>
  <si>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</si>
  <si>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</si>
  <si>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</si>
  <si>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</si>
  <si>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</si>
  <si>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</si>
  <si>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</si>
  <si>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</si>
  <si>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</si>
  <si>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</si>
  <si>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</si>
  <si>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</si>
  <si>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</si>
  <si>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</si>
  <si>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</si>
  <si>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</si>
  <si>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</si>
  <si>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</si>
  <si>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</si>
  <si>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</si>
  <si>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</si>
  <si>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</si>
  <si>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</si>
  <si>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</si>
  <si>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</si>
  <si>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</si>
  <si>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</si>
  <si>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</si>
  <si>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</si>
  <si>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</si>
  <si>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</si>
  <si>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</si>
  <si>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</si>
  <si>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</si>
  <si>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</si>
  <si>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</si>
  <si>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</si>
  <si>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</si>
  <si>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</si>
  <si>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</si>
  <si>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</si>
  <si>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</si>
  <si>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</si>
  <si>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</si>
  <si>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</si>
  <si>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</si>
  <si>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</si>
  <si>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</si>
  <si>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</si>
  <si>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</si>
  <si>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</si>
  <si>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</si>
  <si>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</si>
  <si>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</si>
  <si>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</si>
  <si>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</si>
  <si>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</si>
  <si>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</si>
  <si>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</si>
  <si>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</si>
  <si>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</si>
  <si>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</si>
  <si>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</si>
  <si>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</si>
  <si>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</si>
  <si>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</si>
  <si>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</si>
  <si>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</si>
  <si>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</si>
  <si>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</si>
  <si>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</si>
  <si>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</si>
  <si>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</si>
  <si>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</si>
  <si>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</si>
  <si>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</si>
  <si>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</si>
  <si>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</si>
  <si>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</si>
  <si>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</si>
  <si>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</si>
  <si>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</si>
  <si>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</si>
  <si>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</si>
  <si>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</si>
  <si>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</si>
  <si>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</si>
  <si>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</si>
  <si>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</si>
  <si>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</si>
  <si>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</si>
  <si>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</si>
  <si>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</si>
  <si>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</si>
  <si>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</si>
  <si>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</si>
  <si>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</si>
  <si>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</si>
  <si>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</si>
  <si>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</si>
  <si>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</si>
  <si>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</si>
  <si>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</si>
  <si>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</si>
  <si>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</si>
  <si>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</si>
  <si>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</si>
  <si>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</si>
  <si>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</si>
  <si>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</si>
  <si>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</si>
  <si>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</si>
  <si>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</si>
  <si>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</si>
  <si>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</si>
  <si>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</si>
  <si>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</si>
  <si>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</si>
  <si>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</si>
  <si>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</si>
  <si>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</si>
  <si>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</si>
  <si>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</si>
  <si>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</si>
  <si>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</si>
  <si>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</si>
  <si>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</si>
  <si>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</si>
  <si>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</si>
  <si>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</si>
  <si>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</si>
  <si>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</si>
  <si>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</si>
  <si>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</si>
  <si>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</si>
  <si>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</si>
  <si>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</si>
  <si>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</si>
  <si>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</si>
  <si>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</si>
  <si>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</si>
  <si>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</si>
  <si>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</si>
  <si>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</si>
  <si>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</si>
  <si>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</si>
  <si>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</si>
  <si>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</si>
  <si>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</si>
  <si>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</si>
  <si>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</si>
  <si>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</si>
  <si>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</si>
  <si>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</si>
  <si>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</si>
  <si>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</si>
  <si>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</si>
  <si>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</si>
  <si>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</si>
  <si>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</si>
  <si>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</si>
  <si>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</si>
  <si>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</si>
  <si>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</si>
  <si>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</si>
  <si>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</si>
  <si>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</si>
  <si>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</si>
  <si>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</si>
  <si>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</si>
  <si>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</si>
  <si>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</si>
  <si>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</si>
  <si>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</si>
  <si>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</si>
  <si>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</si>
  <si>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</si>
  <si>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</si>
  <si>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</si>
  <si>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</si>
  <si>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</si>
  <si>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</si>
  <si>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</si>
  <si>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</si>
  <si>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</si>
  <si>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</si>
  <si>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</si>
  <si>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</si>
  <si>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</si>
  <si>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</si>
  <si>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</si>
  <si>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</si>
  <si>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</si>
  <si>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</si>
  <si>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</si>
  <si>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</si>
  <si>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</si>
  <si>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</si>
  <si>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</si>
  <si>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</si>
  <si>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</si>
  <si>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</si>
  <si>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</si>
  <si>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</si>
  <si>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</si>
  <si>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</si>
  <si>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</si>
  <si>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</si>
  <si>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</si>
  <si>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</si>
  <si>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</si>
  <si>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</si>
  <si>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</si>
  <si>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</si>
  <si>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</si>
  <si>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</si>
  <si>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</si>
  <si>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</si>
  <si>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</si>
  <si>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</si>
  <si>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</si>
  <si>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</si>
  <si>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</si>
  <si>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</si>
  <si>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</si>
  <si>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</si>
  <si>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</si>
  <si>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</si>
  <si>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</si>
  <si>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</si>
  <si>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</si>
  <si>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</si>
  <si>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</si>
  <si>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</si>
  <si>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</si>
  <si>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</si>
  <si>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</si>
  <si>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</si>
  <si>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</si>
  <si>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</si>
  <si>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</si>
  <si>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</si>
  <si>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</si>
  <si>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</si>
  <si>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</si>
  <si>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</si>
  <si>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</si>
  <si>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</si>
  <si>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</si>
  <si>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</si>
  <si>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</si>
  <si>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</si>
  <si>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</si>
  <si>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</si>
  <si>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</si>
  <si>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</si>
  <si>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</si>
  <si>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</si>
  <si>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</si>
  <si>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</si>
  <si>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</si>
  <si>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</si>
  <si>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</si>
  <si>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</si>
  <si>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</si>
  <si>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</si>
  <si>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</si>
  <si>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</si>
  <si>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</si>
  <si>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</si>
  <si>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</si>
  <si>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</si>
  <si>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</si>
  <si>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</si>
  <si>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</si>
  <si>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</si>
  <si>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</si>
  <si>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</si>
  <si>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</si>
  <si>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</si>
  <si>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</si>
  <si>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</si>
  <si>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</si>
  <si>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</si>
  <si>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</si>
  <si>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</si>
  <si>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</si>
  <si>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</si>
  <si>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</si>
  <si>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</si>
  <si>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</si>
  <si>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</si>
  <si>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</si>
  <si>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</si>
  <si>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</si>
  <si>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</si>
  <si>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</si>
  <si>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</si>
  <si>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</si>
  <si>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</si>
  <si>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</si>
  <si>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</si>
  <si>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</si>
  <si>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</si>
  <si>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</si>
  <si>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</si>
  <si>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</si>
  <si>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</si>
  <si>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</si>
  <si>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</si>
  <si>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</si>
  <si>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</si>
  <si>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</si>
  <si>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</si>
  <si>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</si>
  <si>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</si>
  <si>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</si>
  <si>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</si>
  <si>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</si>
  <si>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</si>
  <si>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</si>
  <si>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</si>
  <si>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</si>
  <si>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</si>
  <si>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</si>
  <si>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</si>
  <si>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</si>
  <si>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</si>
  <si>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</si>
  <si>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</si>
  <si>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</si>
  <si>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</si>
  <si>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</si>
  <si>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</si>
  <si>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</si>
  <si>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</si>
  <si>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</si>
  <si>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</si>
  <si>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</si>
  <si>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</si>
  <si>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</si>
  <si>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</si>
  <si>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</si>
  <si>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</si>
  <si>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</si>
  <si>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</si>
  <si>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</si>
  <si>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</si>
  <si>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</si>
  <si>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</si>
  <si>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</si>
  <si>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</si>
  <si>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</si>
  <si>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</si>
  <si>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</si>
  <si>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</si>
  <si>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</si>
  <si>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</si>
  <si>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</si>
  <si>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</si>
  <si>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</si>
  <si>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</si>
  <si>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</si>
  <si>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</si>
  <si>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</si>
  <si>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</si>
  <si>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</si>
  <si>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</si>
  <si>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</si>
  <si>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</si>
  <si>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</si>
  <si>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</si>
  <si>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</si>
  <si>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</si>
  <si>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</si>
  <si>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</si>
  <si>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</si>
  <si>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</si>
  <si>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</si>
  <si>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</si>
  <si>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</si>
  <si>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</si>
  <si>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</si>
  <si>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</si>
  <si>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</si>
  <si>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</si>
  <si>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</si>
  <si>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</si>
  <si>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</si>
  <si>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</si>
  <si>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</si>
  <si>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</si>
  <si>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</si>
  <si>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</si>
  <si>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</si>
  <si>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</si>
  <si>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</si>
  <si>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</si>
  <si>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</si>
  <si>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</si>
  <si>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</si>
  <si>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</si>
  <si>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</si>
  <si>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</si>
  <si>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</si>
  <si>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</si>
  <si>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</si>
  <si>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</si>
  <si>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</si>
  <si>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</si>
  <si>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</si>
  <si>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</si>
  <si>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</si>
  <si>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</si>
  <si>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</si>
  <si>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</si>
  <si>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</si>
  <si>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</si>
  <si>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</si>
  <si>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</si>
  <si>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</si>
  <si>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</si>
  <si>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</si>
  <si>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</si>
  <si>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</si>
  <si>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</si>
  <si>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</si>
  <si>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</si>
  <si>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</si>
  <si>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</si>
  <si>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</si>
  <si>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</si>
  <si>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</si>
  <si>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</si>
  <si>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</si>
  <si>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</si>
  <si>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</si>
  <si>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</si>
  <si>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</si>
  <si>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</si>
  <si>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</si>
  <si>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</si>
  <si>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</si>
  <si>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</si>
  <si>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</si>
  <si>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</si>
  <si>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</si>
  <si>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</si>
  <si>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</si>
  <si>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</si>
  <si>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</si>
  <si>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</si>
  <si>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</si>
  <si>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</si>
  <si>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</si>
  <si>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</si>
  <si>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</si>
  <si>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</si>
  <si>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</si>
  <si>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</si>
  <si>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</si>
  <si>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</si>
  <si>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</si>
  <si>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</si>
  <si>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</si>
  <si>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</si>
  <si>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</si>
  <si>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</si>
  <si>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</si>
  <si>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</si>
  <si>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</si>
  <si>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</si>
  <si>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</si>
  <si>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</si>
  <si>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</si>
  <si>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</si>
  <si>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</si>
  <si>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</si>
  <si>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</si>
  <si>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</si>
  <si>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</si>
  <si>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</si>
  <si>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</si>
  <si>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</si>
  <si>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</si>
  <si>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</si>
  <si>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</si>
  <si>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</si>
  <si>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</si>
  <si>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</si>
  <si>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</si>
  <si>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</si>
  <si>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</si>
  <si>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</si>
  <si>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</si>
  <si>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</si>
  <si>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</si>
  <si>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</si>
  <si>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</si>
  <si>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</si>
  <si>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</si>
  <si>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</si>
  <si>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</si>
  <si>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</si>
  <si>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</si>
  <si>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</si>
  <si>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</si>
  <si>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</si>
  <si>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</si>
  <si>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</si>
  <si>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</si>
  <si>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</si>
  <si>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</si>
  <si>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</si>
  <si>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</si>
  <si>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</si>
  <si>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</si>
  <si>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</si>
  <si>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</si>
  <si>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</si>
  <si>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</si>
  <si>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</si>
  <si>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</si>
  <si>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</si>
  <si>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</si>
  <si>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</si>
  <si>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</si>
  <si>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</si>
  <si>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</si>
  <si>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</si>
  <si>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</si>
  <si>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</si>
  <si>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</si>
  <si>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</si>
  <si>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</si>
  <si>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</si>
  <si>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</si>
  <si>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</si>
  <si>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</si>
  <si>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</si>
  <si>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</si>
  <si>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</si>
  <si>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</si>
  <si>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</si>
  <si>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</si>
  <si>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</si>
  <si>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</si>
  <si>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</si>
  <si>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</si>
  <si>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</si>
  <si>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</si>
  <si>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</si>
  <si>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</si>
  <si>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</si>
  <si>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</si>
  <si>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</si>
  <si>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</si>
  <si>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</si>
  <si>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</si>
  <si>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</si>
  <si>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</si>
  <si>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</si>
  <si>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</si>
  <si>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</si>
  <si>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</si>
  <si>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</si>
  <si>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</si>
  <si>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</si>
  <si>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</si>
  <si>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</si>
  <si>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</si>
  <si>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</si>
  <si>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</si>
  <si>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</si>
  <si>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</si>
  <si>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</si>
  <si>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</si>
  <si>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</si>
  <si>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</si>
  <si>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</si>
  <si>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</si>
  <si>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</si>
  <si>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</si>
  <si>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</si>
  <si>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</si>
  <si>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</si>
  <si>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</si>
  <si>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</si>
  <si>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</si>
  <si>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</si>
  <si>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</si>
  <si>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</si>
  <si>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</si>
  <si>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</si>
  <si>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</si>
  <si>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</si>
  <si>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</si>
  <si>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</si>
  <si>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</si>
  <si>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</si>
  <si>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</si>
  <si>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</si>
  <si>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</si>
  <si>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</si>
  <si>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</si>
  <si>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</si>
  <si>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</si>
  <si>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</si>
  <si>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</si>
  <si>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</si>
  <si>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</si>
  <si>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</si>
  <si>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</si>
  <si>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</si>
  <si>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</si>
  <si>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</si>
  <si>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</si>
  <si>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</si>
  <si>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</si>
  <si>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</si>
  <si>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</si>
  <si>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</si>
  <si>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</si>
  <si>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</si>
  <si>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</si>
  <si>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</si>
  <si>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</si>
  <si>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</si>
  <si>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</si>
  <si>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</si>
  <si>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</si>
  <si>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</si>
  <si>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</si>
  <si>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</si>
  <si>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</si>
  <si>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</si>
  <si>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</si>
  <si>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</si>
  <si>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</si>
  <si>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</si>
  <si>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</si>
  <si>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</si>
  <si>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</si>
  <si>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</si>
  <si>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</si>
  <si>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</si>
  <si>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</si>
  <si>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</si>
  <si>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</si>
  <si>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</si>
  <si>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</si>
  <si>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</si>
  <si>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</si>
  <si>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</si>
  <si>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</si>
  <si>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</si>
  <si>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</si>
  <si>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</si>
  <si>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</si>
  <si>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</si>
  <si>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</si>
  <si>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</si>
  <si>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</si>
  <si>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</si>
  <si>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</si>
  <si>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</si>
  <si>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</si>
  <si>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</si>
  <si>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</si>
  <si>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</si>
  <si>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</si>
  <si>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</si>
  <si>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</si>
  <si>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</si>
  <si>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</si>
  <si>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</si>
  <si>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</si>
  <si>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</si>
  <si>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</si>
  <si>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</si>
  <si>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</si>
  <si>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</si>
  <si>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</si>
  <si>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</si>
  <si>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</si>
  <si>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</si>
  <si>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</si>
  <si>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</si>
  <si>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</si>
  <si>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</si>
  <si>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</si>
  <si>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</si>
  <si>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</si>
  <si>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</si>
  <si>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</si>
  <si>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</si>
  <si>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</si>
  <si>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</si>
  <si>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</si>
  <si>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</si>
  <si>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</si>
  <si>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</si>
  <si>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</si>
  <si>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</si>
  <si>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</si>
  <si>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</si>
  <si>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</si>
  <si>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</si>
  <si>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</si>
  <si>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</si>
  <si>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</si>
  <si>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</si>
  <si>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</si>
  <si>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</si>
  <si>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</si>
  <si>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</si>
  <si>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</si>
  <si>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</si>
  <si>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</si>
  <si>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</si>
  <si>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</si>
  <si>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</si>
  <si>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</si>
  <si>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</si>
  <si>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</si>
  <si>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</si>
  <si>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</si>
  <si>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</si>
  <si>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</si>
  <si>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</si>
  <si>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</si>
  <si>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</si>
  <si>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</si>
  <si>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</si>
  <si>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</si>
  <si>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</si>
  <si>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</si>
  <si>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</si>
  <si>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</si>
  <si>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</si>
  <si>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</si>
  <si>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</si>
  <si>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</si>
  <si>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</si>
  <si>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</si>
  <si>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</si>
  <si>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</si>
  <si>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</si>
  <si>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</si>
  <si>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</si>
  <si>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</si>
  <si>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</si>
  <si>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</si>
  <si>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</si>
  <si>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</si>
  <si>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</si>
  <si>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</si>
  <si>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</si>
  <si>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</si>
  <si>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</si>
  <si>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</si>
  <si>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</si>
  <si>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</si>
  <si>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</si>
  <si>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</si>
  <si>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</si>
  <si>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</si>
  <si>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</si>
  <si>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</si>
  <si>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</si>
  <si>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</si>
  <si>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</si>
  <si>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</si>
  <si>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</si>
  <si>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</si>
  <si>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</si>
  <si>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</si>
  <si>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</si>
  <si>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</si>
  <si>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</si>
  <si>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</si>
  <si>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</si>
  <si>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</si>
  <si>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</si>
  <si>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</si>
  <si>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</si>
  <si>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</si>
  <si>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</si>
  <si>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</si>
  <si>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</si>
  <si>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</si>
  <si>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</si>
  <si>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</si>
  <si>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</si>
  <si>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</si>
  <si>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</si>
  <si>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</si>
  <si>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</si>
  <si>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</si>
  <si>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</si>
  <si>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</si>
  <si>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</si>
  <si>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</si>
  <si>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</si>
  <si>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</si>
  <si>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</si>
  <si>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</si>
  <si>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</si>
  <si>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</si>
  <si>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</si>
  <si>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</si>
  <si>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</si>
  <si>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</si>
  <si>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</si>
  <si>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</si>
  <si>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</si>
  <si>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</si>
  <si>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</si>
  <si>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</si>
  <si>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</si>
  <si>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</si>
  <si>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</si>
  <si>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</si>
  <si>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</si>
  <si>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</si>
  <si>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</si>
  <si>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</si>
  <si>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</si>
  <si>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</si>
  <si>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</si>
  <si>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</si>
  <si>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</si>
  <si>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</si>
  <si>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</si>
  <si>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</si>
  <si>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</si>
  <si>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</si>
  <si>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</si>
  <si>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</si>
  <si>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</si>
  <si>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</si>
  <si>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</si>
  <si>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</si>
  <si>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</si>
  <si>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</si>
  <si>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</si>
  <si>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</si>
  <si>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</si>
  <si>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</si>
  <si>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</si>
  <si>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</si>
  <si>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</si>
  <si>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</si>
  <si>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</si>
  <si>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</si>
  <si>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</si>
  <si>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</si>
  <si>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</si>
  <si>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</si>
  <si>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</si>
  <si>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</si>
  <si>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</si>
  <si>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</si>
  <si>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</si>
  <si>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</si>
  <si>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</si>
  <si>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</si>
  <si>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</si>
  <si>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</si>
  <si>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</si>
  <si>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</si>
  <si>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</si>
  <si>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</si>
  <si>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</si>
  <si>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</si>
  <si>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</si>
  <si>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</si>
  <si>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</si>
  <si>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</si>
  <si>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</si>
  <si>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</si>
  <si>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</si>
  <si>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</si>
  <si>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</si>
  <si>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</si>
  <si>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</si>
  <si>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</si>
  <si>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</si>
  <si>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</si>
  <si>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</si>
  <si>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</si>
  <si>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</si>
  <si>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</si>
  <si>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</si>
  <si>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</si>
  <si>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</si>
  <si>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</si>
  <si>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</si>
  <si>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</si>
  <si>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</si>
  <si>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</si>
  <si>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</si>
  <si>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</si>
  <si>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</si>
  <si>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</si>
  <si>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</si>
  <si>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</si>
  <si>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</si>
  <si>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</si>
  <si>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</si>
  <si>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</si>
  <si>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</si>
  <si>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</si>
  <si>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</si>
  <si>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</si>
  <si>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</si>
  <si>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</si>
  <si>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</si>
  <si>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</si>
  <si>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</si>
  <si>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</si>
  <si>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</si>
  <si>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</si>
  <si>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</si>
  <si>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</si>
  <si>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</si>
  <si>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</si>
  <si>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</si>
  <si>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</si>
  <si>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</si>
  <si>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</si>
  <si>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</si>
  <si>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</si>
  <si>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</si>
  <si>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</si>
  <si>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</si>
  <si>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</si>
  <si>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</si>
  <si>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</si>
  <si>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</si>
  <si>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</si>
  <si>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</si>
  <si>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</si>
  <si>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</si>
  <si>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</si>
  <si>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</si>
  <si>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</si>
  <si>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</si>
  <si>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</si>
  <si>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</si>
  <si>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</si>
  <si>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</si>
  <si>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</si>
  <si>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</si>
  <si>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</si>
  <si>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</si>
  <si>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</si>
  <si>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</si>
  <si>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</si>
  <si>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</si>
  <si>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</si>
  <si>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</si>
  <si>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</si>
  <si>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</si>
  <si>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</si>
  <si>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</si>
  <si>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</si>
  <si>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</si>
  <si>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</si>
  <si>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</si>
  <si>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</si>
  <si>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</si>
  <si>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</si>
  <si>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</si>
  <si>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</si>
  <si>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</si>
  <si>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</si>
  <si>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</si>
  <si>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</si>
  <si>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</si>
  <si>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</si>
  <si>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</si>
  <si>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</si>
  <si>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</si>
  <si>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</si>
  <si>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</si>
  <si>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</si>
  <si>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</si>
  <si>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</si>
  <si>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</si>
  <si>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</si>
  <si>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</si>
  <si>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</si>
  <si>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</si>
  <si>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</si>
  <si>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</si>
  <si>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</si>
  <si>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</si>
  <si>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</si>
  <si>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</si>
  <si>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</si>
  <si>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</si>
  <si>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</si>
  <si>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</si>
  <si>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</si>
  <si>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</si>
  <si>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</si>
  <si>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</si>
  <si>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</si>
  <si>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</si>
  <si>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</si>
  <si>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</si>
  <si>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</si>
  <si>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</si>
  <si>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</si>
  <si>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</si>
  <si>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</si>
  <si>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</si>
  <si>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</si>
  <si>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</si>
  <si>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</si>
  <si>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</si>
  <si>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</si>
  <si>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</si>
  <si>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</si>
  <si>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</si>
  <si>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</si>
  <si>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</si>
  <si>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</si>
  <si>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</si>
  <si>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</si>
  <si>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</si>
  <si>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</si>
  <si>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</si>
  <si>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</si>
  <si>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</si>
  <si>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</si>
  <si>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</si>
  <si>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</si>
  <si>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</si>
  <si>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</si>
  <si>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</si>
  <si>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</si>
  <si>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</si>
  <si>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</si>
  <si>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</si>
  <si>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</si>
  <si>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</si>
  <si>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</si>
  <si>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</si>
  <si>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</si>
  <si>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</si>
  <si>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</si>
  <si>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</si>
  <si>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</si>
  <si>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</si>
  <si>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</si>
  <si>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</si>
  <si>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</si>
  <si>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</si>
  <si>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</si>
  <si>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</si>
  <si>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</si>
  <si>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</si>
  <si>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</si>
  <si>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</si>
  <si>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</si>
  <si>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</si>
  <si>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</si>
  <si>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</si>
  <si>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</si>
  <si>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</si>
  <si>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</si>
  <si>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</si>
  <si>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</si>
  <si>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</si>
  <si>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</si>
  <si>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</si>
  <si>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</si>
  <si>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</si>
  <si>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</si>
  <si>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</si>
  <si>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</si>
  <si>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</si>
  <si>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</si>
  <si>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</si>
  <si>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</si>
  <si>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</si>
  <si>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</si>
  <si>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</si>
  <si>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</si>
  <si>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</si>
  <si>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</si>
  <si>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</si>
  <si>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</si>
  <si>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</si>
  <si>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</si>
  <si>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</si>
  <si>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</si>
  <si>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</si>
  <si>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</si>
  <si>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</si>
  <si>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</si>
  <si>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</si>
  <si>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</si>
  <si>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</si>
  <si>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</si>
  <si>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</si>
  <si>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</si>
  <si>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</si>
  <si>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</si>
  <si>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</si>
  <si>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</si>
  <si>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</si>
  <si>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</si>
  <si>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</si>
  <si>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</si>
  <si>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</si>
  <si>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</si>
  <si>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</si>
  <si>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</si>
  <si>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</si>
  <si>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</si>
  <si>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</si>
  <si>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</si>
  <si>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</si>
  <si>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</si>
  <si>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</si>
  <si>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</si>
  <si>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</si>
  <si>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</si>
  <si>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</si>
  <si>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</si>
  <si>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</si>
  <si>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</si>
  <si>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</si>
  <si>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</si>
  <si>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</si>
  <si>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</si>
  <si>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</si>
  <si>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</si>
  <si>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</si>
  <si>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</si>
  <si>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</si>
  <si>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</si>
  <si>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</si>
  <si>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</si>
  <si>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</si>
  <si>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</si>
  <si>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</si>
  <si>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</si>
  <si>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</si>
  <si>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</si>
  <si>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</si>
  <si>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</si>
  <si>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</si>
  <si>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</si>
  <si>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</si>
  <si>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</si>
  <si>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</si>
  <si>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</si>
  <si>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</si>
  <si>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</si>
  <si>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</si>
  <si>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</si>
  <si>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</si>
  <si>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</si>
  <si>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</si>
  <si>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</si>
  <si>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</si>
  <si>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</si>
  <si>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</si>
  <si>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</si>
  <si>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</si>
  <si>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</si>
  <si>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</si>
  <si>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</si>
  <si>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</si>
  <si>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</si>
  <si>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</si>
  <si>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</si>
  <si>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</si>
  <si>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</si>
  <si>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</si>
  <si>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</si>
  <si>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</si>
  <si>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</si>
  <si>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</si>
  <si>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</si>
  <si>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</si>
  <si>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</si>
  <si>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</si>
  <si>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</si>
  <si>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</si>
  <si>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</si>
  <si>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</si>
  <si>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</si>
  <si>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</si>
  <si>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</si>
  <si>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</si>
  <si>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</si>
  <si>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</si>
  <si>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</si>
  <si>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</si>
  <si>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</si>
  <si>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</si>
  <si>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</si>
  <si>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</si>
  <si>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</si>
  <si>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</si>
  <si>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</si>
  <si>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</si>
  <si>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</si>
  <si>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</si>
  <si>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</si>
  <si>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</si>
  <si>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</si>
  <si>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</si>
  <si>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</si>
  <si>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</si>
  <si>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</si>
  <si>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</si>
  <si>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</si>
  <si>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</si>
  <si>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</si>
  <si>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</si>
  <si>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</si>
  <si>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</si>
  <si>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</si>
  <si>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</si>
  <si>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</si>
  <si>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</si>
  <si>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</si>
  <si>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</si>
  <si>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</si>
  <si>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</si>
  <si>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</si>
  <si>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</si>
  <si>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</si>
  <si>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</si>
  <si>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</si>
  <si>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</si>
  <si>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</si>
  <si>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</si>
  <si>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</si>
  <si>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</si>
  <si>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</si>
  <si>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</si>
  <si>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</si>
  <si>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</si>
  <si>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</si>
  <si>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</si>
  <si>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</si>
  <si>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</si>
  <si>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</si>
  <si>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</si>
  <si>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</si>
  <si>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</si>
  <si>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</si>
  <si>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</si>
  <si>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</si>
  <si>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</si>
  <si>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</si>
  <si>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</si>
  <si>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</si>
  <si>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</si>
  <si>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</si>
  <si>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</si>
  <si>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</si>
  <si>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</si>
  <si>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</si>
  <si>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</si>
  <si>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</si>
  <si>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</si>
  <si>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</si>
  <si>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</si>
  <si>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</si>
  <si>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</si>
  <si>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</si>
  <si>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</si>
  <si>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</si>
  <si>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</si>
  <si>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</si>
  <si>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</si>
  <si>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</si>
  <si>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</si>
  <si>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</si>
  <si>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</si>
  <si>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</si>
  <si>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</si>
  <si>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</si>
  <si>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</si>
  <si>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</si>
  <si>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</si>
  <si>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</si>
  <si>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</si>
  <si>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</si>
  <si>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</si>
  <si>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</si>
  <si>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</si>
  <si>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</si>
  <si>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</si>
  <si>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</si>
  <si>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</si>
  <si>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</si>
  <si>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</si>
  <si>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</si>
  <si>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</si>
  <si>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</si>
  <si>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</si>
  <si>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</si>
  <si>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</si>
  <si>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</si>
  <si>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</si>
  <si>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</si>
  <si>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</si>
  <si>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</si>
  <si>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</si>
  <si>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</si>
  <si>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</si>
  <si>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</si>
  <si>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</si>
  <si>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</si>
  <si>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</si>
  <si>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</si>
  <si>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</si>
  <si>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</si>
  <si>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</si>
  <si>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</si>
  <si>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</si>
  <si>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</si>
  <si>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</si>
  <si>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</si>
  <si>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</si>
  <si>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</si>
  <si>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</si>
  <si>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</si>
  <si>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</si>
  <si>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</si>
  <si>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</si>
  <si>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</si>
  <si>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</si>
  <si>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</si>
  <si>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</si>
  <si>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</si>
  <si>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</si>
  <si>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</si>
  <si>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</si>
  <si>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</si>
  <si>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</si>
  <si>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</si>
  <si>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</si>
  <si>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</si>
  <si>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</si>
  <si>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</si>
  <si>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</si>
  <si>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</si>
  <si>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</si>
  <si>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</si>
  <si>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</si>
  <si>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</si>
  <si>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</si>
  <si>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</si>
  <si>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</si>
  <si>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</si>
  <si>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</si>
  <si>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</si>
  <si>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</si>
  <si>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</si>
  <si>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</si>
  <si>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</si>
  <si>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</si>
  <si>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</si>
  <si>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</si>
  <si>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</si>
  <si>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</si>
  <si>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</si>
  <si>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</si>
  <si>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</si>
  <si>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</si>
  <si>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</si>
  <si>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</si>
  <si>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</si>
  <si>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</si>
  <si>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</si>
  <si>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</si>
  <si>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</si>
  <si>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</si>
  <si>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</si>
  <si>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</si>
  <si>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</si>
  <si>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</si>
  <si>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</si>
  <si>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</si>
  <si>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</si>
  <si>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</si>
  <si>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</si>
  <si>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</si>
  <si>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</si>
  <si>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</si>
  <si>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</si>
  <si>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</si>
  <si>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</si>
  <si>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</si>
  <si>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</si>
  <si>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</si>
  <si>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</si>
  <si>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</si>
  <si>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</si>
  <si>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</si>
  <si>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</si>
  <si>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</si>
  <si>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</si>
  <si>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</si>
  <si>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</si>
  <si>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</si>
  <si>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</si>
  <si>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</si>
  <si>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</si>
  <si>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</si>
  <si>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</si>
  <si>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</si>
  <si>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</si>
  <si>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</si>
  <si>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</si>
  <si>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</si>
  <si>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</si>
  <si>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</si>
  <si>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</si>
  <si>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</si>
  <si>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</si>
  <si>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</si>
  <si>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</si>
  <si>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</si>
  <si>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</si>
  <si>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</si>
  <si>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</si>
  <si>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</si>
  <si>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</si>
  <si>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</si>
  <si>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</si>
  <si>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</si>
  <si>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</si>
  <si>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</si>
  <si>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</si>
  <si>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</si>
  <si>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</si>
  <si>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</si>
  <si>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</si>
  <si>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</si>
  <si>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</si>
  <si>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</si>
  <si>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</si>
  <si>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</si>
  <si>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</si>
  <si>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</si>
  <si>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</si>
  <si>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</si>
  <si>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</si>
  <si>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</si>
  <si>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</si>
  <si>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</si>
  <si>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</si>
  <si>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</si>
  <si>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</si>
  <si>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</si>
  <si>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</si>
  <si>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</si>
  <si>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</si>
  <si>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</si>
  <si>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</si>
  <si>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</si>
  <si>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</si>
  <si>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</si>
  <si>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</si>
  <si>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</si>
  <si>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</si>
  <si>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</si>
  <si>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</si>
  <si>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</si>
  <si>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</si>
  <si>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</si>
  <si>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</si>
  <si>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</si>
  <si>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</si>
  <si>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</si>
  <si>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</si>
  <si>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</si>
  <si>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</si>
  <si>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</si>
  <si>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</si>
  <si>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</si>
  <si>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</si>
  <si>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</si>
  <si>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</si>
  <si>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</si>
  <si>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</si>
  <si>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</si>
  <si>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</si>
  <si>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</si>
  <si>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</si>
  <si>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</si>
  <si>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</si>
  <si>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</si>
  <si>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</si>
  <si>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</si>
  <si>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</si>
  <si>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</si>
  <si>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</si>
  <si>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</si>
  <si>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</si>
  <si>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</si>
  <si>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</si>
  <si>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</si>
  <si>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</si>
  <si>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</si>
  <si>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</si>
  <si>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</si>
  <si>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</si>
  <si>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</si>
  <si>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</si>
  <si>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</si>
  <si>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</si>
  <si>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</si>
  <si>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</si>
  <si>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</si>
  <si>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</si>
  <si>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</si>
  <si>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</si>
  <si>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</si>
  <si>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</si>
  <si>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</si>
  <si>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</si>
  <si>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</si>
  <si>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</si>
  <si>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</si>
  <si>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</si>
  <si>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</si>
  <si>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</si>
  <si>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</si>
  <si>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</si>
  <si>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</si>
  <si>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</si>
  <si>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</si>
  <si>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</si>
  <si>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</si>
  <si>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</si>
  <si>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</si>
  <si>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</si>
  <si>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</si>
  <si>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</si>
  <si>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</si>
  <si>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</si>
  <si>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</si>
  <si>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</si>
  <si>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</si>
  <si>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</si>
  <si>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</si>
  <si>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</si>
  <si>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</si>
  <si>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</si>
  <si>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</si>
  <si>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</si>
  <si>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</si>
  <si>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</si>
  <si>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</si>
  <si>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</si>
  <si>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</si>
  <si>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</si>
  <si>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</si>
  <si>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</si>
  <si>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</si>
  <si>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</si>
  <si>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</si>
  <si>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</si>
  <si>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</si>
  <si>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</si>
  <si>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</si>
  <si>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</si>
  <si>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</si>
  <si>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</si>
  <si>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</si>
  <si>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</si>
  <si>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</si>
  <si>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</si>
  <si>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</si>
  <si>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</si>
  <si>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</si>
  <si>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</si>
  <si>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</si>
  <si>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</si>
  <si>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</si>
  <si>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</si>
  <si>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</si>
  <si>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</si>
  <si>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</si>
  <si>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</si>
  <si>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</si>
  <si>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</si>
  <si>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</si>
  <si>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</si>
  <si>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</si>
  <si>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</si>
  <si>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</si>
  <si>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</si>
  <si>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</si>
  <si>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</si>
  <si>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</si>
  <si>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</si>
  <si>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</si>
  <si>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</si>
  <si>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</si>
  <si>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</si>
  <si>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</si>
  <si>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</si>
  <si>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</si>
  <si>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</si>
  <si>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</si>
  <si>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</si>
  <si>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</si>
  <si>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</si>
  <si>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</si>
  <si>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</si>
  <si>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</si>
  <si>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</si>
  <si>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</si>
  <si>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</si>
  <si>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</si>
  <si>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</si>
  <si>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</si>
  <si>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</si>
  <si>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</si>
  <si>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</si>
  <si>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</si>
  <si>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</si>
  <si>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</si>
  <si>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</si>
  <si>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</si>
  <si>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</si>
  <si>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</si>
  <si>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</si>
  <si>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</si>
  <si>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</si>
  <si>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</si>
  <si>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</si>
  <si>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</si>
  <si>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</si>
  <si>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</si>
  <si>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</si>
  <si>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</si>
  <si>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</si>
  <si>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</si>
  <si>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</si>
  <si>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</si>
  <si>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</si>
  <si>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</si>
  <si>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</si>
  <si>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</si>
  <si>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</si>
  <si>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</si>
  <si>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</si>
  <si>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</si>
  <si>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</si>
  <si>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</si>
  <si>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</si>
  <si>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</si>
  <si>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</si>
  <si>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</si>
  <si>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</si>
  <si>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</si>
  <si>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</si>
  <si>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</si>
  <si>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</si>
  <si>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</si>
  <si>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</si>
  <si>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</si>
  <si>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</si>
  <si>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</si>
  <si>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</si>
  <si>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</si>
  <si>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</si>
  <si>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</si>
  <si>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</si>
  <si>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</si>
  <si>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</si>
  <si>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</si>
  <si>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</si>
  <si>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</si>
  <si>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</si>
  <si>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</si>
  <si>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</si>
  <si>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</si>
  <si>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</si>
  <si>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</si>
  <si>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</si>
  <si>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</si>
  <si>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</si>
  <si>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</si>
  <si>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</si>
  <si>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</si>
  <si>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</si>
  <si>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</si>
  <si>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</si>
  <si>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</si>
  <si>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</si>
  <si>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</si>
  <si>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</si>
  <si>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</si>
  <si>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</si>
  <si>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</si>
  <si>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</si>
  <si>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</si>
  <si>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</si>
  <si>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</si>
  <si>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</si>
  <si>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</si>
  <si>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</si>
  <si>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</si>
  <si>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</si>
  <si>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</si>
  <si>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</si>
  <si>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</si>
  <si>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</si>
  <si>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</si>
  <si>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</si>
  <si>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</si>
  <si>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</si>
  <si>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</si>
  <si>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</si>
  <si>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</si>
  <si>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</si>
  <si>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</si>
  <si>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</si>
  <si>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</si>
  <si>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</si>
  <si>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</si>
  <si>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</si>
  <si>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</si>
  <si>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</si>
  <si>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</si>
  <si>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</si>
  <si>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</si>
  <si>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</si>
  <si>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</si>
  <si>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</si>
  <si>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</si>
  <si>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</si>
  <si>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</si>
  <si>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</si>
  <si>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</si>
  <si>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</si>
  <si>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</si>
  <si>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</si>
  <si>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</si>
  <si>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</si>
  <si>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</si>
  <si>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</si>
  <si>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</si>
  <si>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</si>
  <si>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</si>
  <si>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</si>
  <si>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</si>
  <si>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</si>
  <si>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</si>
  <si>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</si>
  <si>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</si>
  <si>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</si>
  <si>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</si>
  <si>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</si>
  <si>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</si>
  <si>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</si>
  <si>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</si>
  <si>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</si>
  <si>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</si>
  <si>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</si>
  <si>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</si>
  <si>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</si>
  <si>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</si>
  <si>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</si>
  <si>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</si>
  <si>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</si>
  <si>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</si>
  <si>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</si>
  <si>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</si>
  <si>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</si>
  <si>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</si>
  <si>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</si>
  <si>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</si>
  <si>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</si>
  <si>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</si>
  <si>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</si>
  <si>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</si>
  <si>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</si>
  <si>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</si>
  <si>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</si>
  <si>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</si>
  <si>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</si>
  <si>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</si>
  <si>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</si>
  <si>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</si>
  <si>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</si>
  <si>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</si>
  <si>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</si>
  <si>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</si>
  <si>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</si>
  <si>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</si>
  <si>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</si>
  <si>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</si>
  <si>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</si>
  <si>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</si>
  <si>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</si>
  <si>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</si>
  <si>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</si>
  <si>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</si>
  <si>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</si>
  <si>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</si>
  <si>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</si>
  <si>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</si>
  <si>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</si>
  <si>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</si>
  <si>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</si>
  <si>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</si>
  <si>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</si>
  <si>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</si>
  <si>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</si>
  <si>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</si>
  <si>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</si>
  <si>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</si>
  <si>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</si>
  <si>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</si>
  <si>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</si>
  <si>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</si>
  <si>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</si>
  <si>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</si>
  <si>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</si>
  <si>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</si>
  <si>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</si>
  <si>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</si>
  <si>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</si>
  <si>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</si>
  <si>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</si>
  <si>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</si>
  <si>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</si>
  <si>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</si>
  <si>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</si>
  <si>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</si>
  <si>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</si>
  <si>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</si>
  <si>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</si>
  <si>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</si>
  <si>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</si>
  <si>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</si>
  <si>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</si>
  <si>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</si>
  <si>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</si>
  <si>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</si>
  <si>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</si>
  <si>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</si>
  <si>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</si>
  <si>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</si>
  <si>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</si>
  <si>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</si>
  <si>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</si>
  <si>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</si>
  <si>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</si>
  <si>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</si>
  <si>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</si>
  <si>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</si>
  <si>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</si>
  <si>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</si>
  <si>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</si>
  <si>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</si>
  <si>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</si>
  <si>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</si>
  <si>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</si>
  <si>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</si>
  <si>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</si>
  <si>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</si>
  <si>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</si>
  <si>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</si>
  <si>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</si>
  <si>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</si>
  <si>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</si>
  <si>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</si>
  <si>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</si>
  <si>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</si>
  <si>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</si>
  <si>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</si>
  <si>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</si>
  <si>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</si>
  <si>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</si>
  <si>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</si>
  <si>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</si>
  <si>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</si>
  <si>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</si>
  <si>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</si>
  <si>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</si>
  <si>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</si>
  <si>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</si>
  <si>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</si>
  <si>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</si>
  <si>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</si>
  <si>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</si>
  <si>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</si>
  <si>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</si>
  <si>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</si>
  <si>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</si>
  <si>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</si>
  <si>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</si>
  <si>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</si>
  <si>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</si>
  <si>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</si>
  <si>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</si>
  <si>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</si>
  <si>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</si>
  <si>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</si>
  <si>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</si>
  <si>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</si>
  <si>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</si>
  <si>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</si>
  <si>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</si>
  <si>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</si>
  <si>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</si>
  <si>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</si>
  <si>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</si>
  <si>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</si>
  <si>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</si>
  <si>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</si>
  <si>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</si>
  <si>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</si>
  <si>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</si>
  <si>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</si>
  <si>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</si>
  <si>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</si>
  <si>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</si>
  <si>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</si>
  <si>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</si>
  <si>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</si>
  <si>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</si>
  <si>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</si>
  <si>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</si>
  <si>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</si>
  <si>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</si>
  <si>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</si>
  <si>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</si>
  <si>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</si>
  <si>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</si>
  <si>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</si>
  <si>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</si>
  <si>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</si>
  <si>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</si>
  <si>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</si>
  <si>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</si>
  <si>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</si>
  <si>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</si>
  <si>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</si>
  <si>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</si>
  <si>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</si>
  <si>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</si>
  <si>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</si>
  <si>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</si>
  <si>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</si>
  <si>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</si>
  <si>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</si>
  <si>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</si>
  <si>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</si>
  <si>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</si>
  <si>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</si>
  <si>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</si>
  <si>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</si>
  <si>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</si>
  <si>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</si>
  <si>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</si>
  <si>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</si>
  <si>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</si>
  <si>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</si>
  <si>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</si>
  <si>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</si>
  <si>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</si>
  <si>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</si>
  <si>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</si>
  <si>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</si>
  <si>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</si>
  <si>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</si>
  <si>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</si>
  <si>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</si>
  <si>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</si>
  <si>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</si>
  <si>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</si>
  <si>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</si>
  <si>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</si>
  <si>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</si>
  <si>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</si>
  <si>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</si>
  <si>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</si>
  <si>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</si>
  <si>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</si>
  <si>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</si>
  <si>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</si>
  <si>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</si>
  <si>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</si>
  <si>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</si>
  <si>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</si>
  <si>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</si>
  <si>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</si>
  <si>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</si>
  <si>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</si>
  <si>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</si>
  <si>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</si>
  <si>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</si>
  <si>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</si>
  <si>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</si>
  <si>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</si>
  <si>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</si>
  <si>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</si>
  <si>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</si>
  <si>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</si>
  <si>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</si>
  <si>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</si>
  <si>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</si>
  <si>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</si>
  <si>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</si>
  <si>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</si>
  <si>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</si>
  <si>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</si>
  <si>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</si>
  <si>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</si>
  <si>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</si>
  <si>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</si>
  <si>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</si>
  <si>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</si>
  <si>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</si>
  <si>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</si>
  <si>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</si>
  <si>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</si>
  <si>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</si>
  <si>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</si>
  <si>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</si>
  <si>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</si>
  <si>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</si>
  <si>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</si>
  <si>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</si>
  <si>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</si>
  <si>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</si>
  <si>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</si>
  <si>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</si>
  <si>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</si>
  <si>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</si>
  <si>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</si>
  <si>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</si>
  <si>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</si>
  <si>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</si>
  <si>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</si>
  <si>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</si>
  <si>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</si>
  <si>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</si>
  <si>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</si>
  <si>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</si>
  <si>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</si>
  <si>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</si>
  <si>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</si>
  <si>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</si>
  <si>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</si>
  <si>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</si>
  <si>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</si>
  <si>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</si>
  <si>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</si>
  <si>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</si>
  <si>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</si>
  <si>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</si>
  <si>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</si>
  <si>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</si>
  <si>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</si>
  <si>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</si>
  <si>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</si>
  <si>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</si>
  <si>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</si>
  <si>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</si>
  <si>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</si>
  <si>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</si>
  <si>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</si>
  <si>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</si>
  <si>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</si>
  <si>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</si>
  <si>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</si>
  <si>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</si>
  <si>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</si>
  <si>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</si>
  <si>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</si>
  <si>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</si>
  <si>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</si>
  <si>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</si>
  <si>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</si>
  <si>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</si>
  <si>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</si>
  <si>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</si>
  <si>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</si>
  <si>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</si>
  <si>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</si>
  <si>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</si>
  <si>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</si>
  <si>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</si>
  <si>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</si>
  <si>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</si>
  <si>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</si>
  <si>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</si>
  <si>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</si>
  <si>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</si>
  <si>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</si>
  <si>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</si>
  <si>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</si>
  <si>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</si>
  <si>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</si>
  <si>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</si>
  <si>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</si>
  <si>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</si>
  <si>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</si>
  <si>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</si>
  <si>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</si>
  <si>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</si>
  <si>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</si>
  <si>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</si>
  <si>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</si>
  <si>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</si>
  <si>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</si>
  <si>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</si>
  <si>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</si>
  <si>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</si>
  <si>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</si>
  <si>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</si>
  <si>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</si>
  <si>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</si>
  <si>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</si>
  <si>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</si>
  <si>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</si>
  <si>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</si>
  <si>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</si>
  <si>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</si>
  <si>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</si>
  <si>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</si>
  <si>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</si>
  <si>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</si>
  <si>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</si>
  <si>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</si>
  <si>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</si>
  <si>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</si>
  <si>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</si>
  <si>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</si>
  <si>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</si>
  <si>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</si>
  <si>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</si>
  <si>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</si>
  <si>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</si>
  <si>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</si>
  <si>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</si>
  <si>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</si>
  <si>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</si>
  <si>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</si>
  <si>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</si>
  <si>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</si>
  <si>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</si>
  <si>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</si>
  <si>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</si>
  <si>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</si>
  <si>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</si>
  <si>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</si>
  <si>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</si>
  <si>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</si>
  <si>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</si>
  <si>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</si>
  <si>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</si>
  <si>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</si>
  <si>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</si>
  <si>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</si>
  <si>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</si>
  <si>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</si>
  <si>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</si>
  <si>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</si>
  <si>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</si>
  <si>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</si>
  <si>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</si>
  <si>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</si>
  <si>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</si>
  <si>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</si>
  <si>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</si>
  <si>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</si>
  <si>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</si>
  <si>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</si>
  <si>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</si>
  <si>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</si>
  <si>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</si>
  <si>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</si>
  <si>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</si>
  <si>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</si>
  <si>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</si>
  <si>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</si>
  <si>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</si>
  <si>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</si>
  <si>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</si>
  <si>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</si>
  <si>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</si>
  <si>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</si>
  <si>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</si>
  <si>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</si>
  <si>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</si>
  <si>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</si>
  <si>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</si>
  <si>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</si>
  <si>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</si>
  <si>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</si>
  <si>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</si>
  <si>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</si>
  <si>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</si>
  <si>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</si>
  <si>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</si>
  <si>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</si>
  <si>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</si>
  <si>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</si>
  <si>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</si>
  <si>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</si>
  <si>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</si>
  <si>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</si>
  <si>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</si>
  <si>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</si>
  <si>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</si>
  <si>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</si>
  <si>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</si>
  <si>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</si>
  <si>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</si>
  <si>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</si>
  <si>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</si>
  <si>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</si>
  <si>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</si>
  <si>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</si>
  <si>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</si>
  <si>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</si>
  <si>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</si>
  <si>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</si>
  <si>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</si>
  <si>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</si>
  <si>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</si>
  <si>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</si>
  <si>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</si>
  <si>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</si>
  <si>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</si>
  <si>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</si>
  <si>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</si>
  <si>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</si>
  <si>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</si>
  <si>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</si>
  <si>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</si>
  <si>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</si>
  <si>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</si>
  <si>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</si>
  <si>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</si>
  <si>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</si>
  <si>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</si>
  <si>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</si>
  <si>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</si>
  <si>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</si>
  <si>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</si>
  <si>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</si>
  <si>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</si>
  <si>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</si>
  <si>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</si>
  <si>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</si>
  <si>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</si>
  <si>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</si>
  <si>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</si>
  <si>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</si>
  <si>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</si>
  <si>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</si>
  <si>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</si>
  <si>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</si>
  <si>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</si>
  <si>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</si>
  <si>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</si>
  <si>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</si>
  <si>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</si>
  <si>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</si>
  <si>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</si>
  <si>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</si>
  <si>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</si>
  <si>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</si>
  <si>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</si>
  <si>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</si>
  <si>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</si>
  <si>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</si>
  <si>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</si>
  <si>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</si>
  <si>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</si>
  <si>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</si>
  <si>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</si>
  <si>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</si>
  <si>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</si>
  <si>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</si>
  <si>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</si>
  <si>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</si>
  <si>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</si>
  <si>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</si>
  <si>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</si>
  <si>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</si>
  <si>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</si>
  <si>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</si>
  <si>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</si>
  <si>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</si>
  <si>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</si>
  <si>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</si>
  <si>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</si>
  <si>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</si>
  <si>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</si>
  <si>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</si>
  <si>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</si>
  <si>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</si>
  <si>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</si>
  <si>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</si>
  <si>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</si>
  <si>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</si>
  <si>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</si>
  <si>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</si>
  <si>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</si>
  <si>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</si>
  <si>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</si>
  <si>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</si>
  <si>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</si>
  <si>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</si>
  <si>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</si>
  <si>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</si>
  <si>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</si>
  <si>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</si>
  <si>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</si>
  <si>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</si>
  <si>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</si>
  <si>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</si>
  <si>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</si>
  <si>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</si>
  <si>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</si>
  <si>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</si>
  <si>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</si>
  <si>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</si>
  <si>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</si>
  <si>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</si>
  <si>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</si>
  <si>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</si>
  <si>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</si>
  <si>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</si>
  <si>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</si>
  <si>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</si>
  <si>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</si>
  <si>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</si>
  <si>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</si>
  <si>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</si>
  <si>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</si>
  <si>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</si>
  <si>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</si>
  <si>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</si>
  <si>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</si>
  <si>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</si>
  <si>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</si>
  <si>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</si>
  <si>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</si>
  <si>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</si>
  <si>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</si>
  <si>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</si>
  <si>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</si>
  <si>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</si>
  <si>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</si>
  <si>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</si>
  <si>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</si>
  <si>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</si>
  <si>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</si>
  <si>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</si>
  <si>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</si>
  <si>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</si>
  <si>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</si>
  <si>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</si>
  <si>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</si>
  <si>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</si>
  <si>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</si>
  <si>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</si>
  <si>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</si>
  <si>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</si>
  <si>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</si>
  <si>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</si>
  <si>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</si>
  <si>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</si>
  <si>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</si>
  <si>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</si>
  <si>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</si>
  <si>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</si>
  <si>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</si>
  <si>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</si>
  <si>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</si>
  <si>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</si>
  <si>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</si>
  <si>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</si>
  <si>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</si>
  <si>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</si>
  <si>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</si>
  <si>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</si>
  <si>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</si>
  <si>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</si>
  <si>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</si>
  <si>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</si>
  <si>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</si>
  <si>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</si>
  <si>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</si>
  <si>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</si>
  <si>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</si>
  <si>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</si>
  <si>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</si>
  <si>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</si>
  <si>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</si>
  <si>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</si>
  <si>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</si>
  <si>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</si>
  <si>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</si>
  <si>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</si>
  <si>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</si>
  <si>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</si>
  <si>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</si>
  <si>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</si>
  <si>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</si>
  <si>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</si>
  <si>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</si>
  <si>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</si>
  <si>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</si>
  <si>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</si>
  <si>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</si>
  <si>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</si>
  <si>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</si>
  <si>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</si>
  <si>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</si>
  <si>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</si>
  <si>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</si>
  <si>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</si>
  <si>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</si>
  <si>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</si>
  <si>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</si>
  <si>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</si>
  <si>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</si>
  <si>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</si>
  <si>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</si>
  <si>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</si>
  <si>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</si>
  <si>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</si>
  <si>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</si>
  <si>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</si>
  <si>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</si>
  <si>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</si>
  <si>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</si>
  <si>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</si>
  <si>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</si>
  <si>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</si>
  <si>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</si>
  <si>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</si>
  <si>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</si>
  <si>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</si>
  <si>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</si>
  <si>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</si>
  <si>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</si>
  <si>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</si>
  <si>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</si>
  <si>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</si>
  <si>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</si>
  <si>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</si>
  <si>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</si>
  <si>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</si>
  <si>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</si>
  <si>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</si>
  <si>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</si>
  <si>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</si>
  <si>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</si>
  <si>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</si>
  <si>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</si>
  <si>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</si>
  <si>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</si>
  <si>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</si>
  <si>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</si>
  <si>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</si>
  <si>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</si>
  <si>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</si>
  <si>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</si>
  <si>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</si>
  <si>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</si>
  <si>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</si>
  <si>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</si>
  <si>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</si>
  <si>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</si>
  <si>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</si>
  <si>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</si>
  <si>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</si>
  <si>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</si>
  <si>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</si>
  <si>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</si>
  <si>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</si>
  <si>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</si>
  <si>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</si>
  <si>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</si>
  <si>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</si>
  <si>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</si>
  <si>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</si>
  <si>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</si>
  <si>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</si>
  <si>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</si>
  <si>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</si>
  <si>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</si>
  <si>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</si>
  <si>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</si>
  <si>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</si>
  <si>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</si>
  <si>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</si>
  <si>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</si>
  <si>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</si>
  <si>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</si>
  <si>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</si>
  <si>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</si>
  <si>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</si>
  <si>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</si>
  <si>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</si>
  <si>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</si>
  <si>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</si>
  <si>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</si>
  <si>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</si>
  <si>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</si>
  <si>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</si>
  <si>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</si>
  <si>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</si>
  <si>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</si>
  <si>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</si>
  <si>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</si>
  <si>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</si>
  <si>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</si>
  <si>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</si>
  <si>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</si>
  <si>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</si>
  <si>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</si>
  <si>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</si>
  <si>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</si>
  <si>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</si>
  <si>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</si>
  <si>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</si>
  <si>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</si>
  <si>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</si>
  <si>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</si>
  <si>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</si>
  <si>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</si>
  <si>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</si>
  <si>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</si>
  <si>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</si>
  <si>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</si>
  <si>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</si>
  <si>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</si>
  <si>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</si>
  <si>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</si>
  <si>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</si>
  <si>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</si>
  <si>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</si>
  <si>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</si>
  <si>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</si>
  <si>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</si>
  <si>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</si>
  <si>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</si>
  <si>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</si>
  <si>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</si>
  <si>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</si>
  <si>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</si>
  <si>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</si>
  <si>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</si>
  <si>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</si>
  <si>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</si>
  <si>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</si>
  <si>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</si>
  <si>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</si>
  <si>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</si>
  <si>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</si>
  <si>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</si>
  <si>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</si>
  <si>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</si>
  <si>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</si>
  <si>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</si>
  <si>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</si>
  <si>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</si>
  <si>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</si>
  <si>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</si>
  <si>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</si>
  <si>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</si>
  <si>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</si>
  <si>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</si>
  <si>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</si>
  <si>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</si>
  <si>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</si>
  <si>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</si>
  <si>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</si>
  <si>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</si>
  <si>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</si>
  <si>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</si>
  <si>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</si>
  <si>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</si>
  <si>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</si>
  <si>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</si>
  <si>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</si>
  <si>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</si>
  <si>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</si>
  <si>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</si>
  <si>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</si>
  <si>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</si>
  <si>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</si>
  <si>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</si>
  <si>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</si>
  <si>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</si>
  <si>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</si>
  <si>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</si>
  <si>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</si>
  <si>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</si>
  <si>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</si>
  <si>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</si>
  <si>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</si>
  <si>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</si>
  <si>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</si>
  <si>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</si>
  <si>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</si>
  <si>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</si>
  <si>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</si>
  <si>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</si>
  <si>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</si>
  <si>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</si>
  <si>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</si>
  <si>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</si>
  <si>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</si>
  <si>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</si>
  <si>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</si>
  <si>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</si>
  <si>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</si>
  <si>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</si>
  <si>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</si>
  <si>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</si>
  <si>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</si>
  <si>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</si>
  <si>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</si>
  <si>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</si>
  <si>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</si>
  <si>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</si>
  <si>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</si>
  <si>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</si>
  <si>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</si>
  <si>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</si>
  <si>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</si>
  <si>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</si>
  <si>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</si>
  <si>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</si>
  <si>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</si>
  <si>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</si>
  <si>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</si>
  <si>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</si>
  <si>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</si>
  <si>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</si>
  <si>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</si>
  <si>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</si>
  <si>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</si>
  <si>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</si>
  <si>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</si>
  <si>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</si>
  <si>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</si>
  <si>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</si>
  <si>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</si>
  <si>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</si>
  <si>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</si>
  <si>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</si>
  <si>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</si>
  <si>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</si>
  <si>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</si>
  <si>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</si>
  <si>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</si>
  <si>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</si>
  <si>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</si>
  <si>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</si>
  <si>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</si>
  <si>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</si>
  <si>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</si>
  <si>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</si>
  <si>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</si>
  <si>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</si>
  <si>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</si>
  <si>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</si>
  <si>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</si>
  <si>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</si>
  <si>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</si>
  <si>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</si>
  <si>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</si>
  <si>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</si>
  <si>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</si>
  <si>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</si>
  <si>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</si>
  <si>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</si>
  <si>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</si>
  <si>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</si>
  <si>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</si>
  <si>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</si>
  <si>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</si>
  <si>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</si>
  <si>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</si>
  <si>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</si>
  <si>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</si>
  <si>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</si>
  <si>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</si>
  <si>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</si>
  <si>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</si>
  <si>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</si>
  <si>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</si>
  <si>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</si>
  <si>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</si>
  <si>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</si>
  <si>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</si>
  <si>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</si>
  <si>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</si>
  <si>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</si>
  <si>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</si>
  <si>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</si>
  <si>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</si>
  <si>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</si>
  <si>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</si>
  <si>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</si>
  <si>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</si>
  <si>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</si>
  <si>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</si>
  <si>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</si>
  <si>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</si>
  <si>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</si>
  <si>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</si>
  <si>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</si>
  <si>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</si>
  <si>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</si>
  <si>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</si>
  <si>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</si>
  <si>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</si>
  <si>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</si>
  <si>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</si>
  <si>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</si>
  <si>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</si>
  <si>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</si>
  <si>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</si>
  <si>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</si>
  <si>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</si>
  <si>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</si>
  <si>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</si>
  <si>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</si>
  <si>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</si>
  <si>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</si>
  <si>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</si>
  <si>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</si>
  <si>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</si>
  <si>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</si>
  <si>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</si>
  <si>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</si>
  <si>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</si>
  <si>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</si>
  <si>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</si>
  <si>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</si>
  <si>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</si>
  <si>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</si>
  <si>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</si>
  <si>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</si>
  <si>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</si>
  <si>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</si>
  <si>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</si>
  <si>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</si>
  <si>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</si>
  <si>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</si>
  <si>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</si>
  <si>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</si>
  <si>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</si>
  <si>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</si>
  <si>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</si>
  <si>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</si>
  <si>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</si>
  <si>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</si>
  <si>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</si>
  <si>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</si>
  <si>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</si>
  <si>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</si>
  <si>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</si>
  <si>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</si>
  <si>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</si>
  <si>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</si>
  <si>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</si>
  <si>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</si>
  <si>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</si>
  <si>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</si>
  <si>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</si>
  <si>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</si>
  <si>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</si>
  <si>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</si>
  <si>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</si>
  <si>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</si>
  <si>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</si>
  <si>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</si>
  <si>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</si>
  <si>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</si>
  <si>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</si>
  <si>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</si>
  <si>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</si>
  <si>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</si>
  <si>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</si>
  <si>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</si>
  <si>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</si>
  <si>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</si>
  <si>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</si>
  <si>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</si>
  <si>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</si>
  <si>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</si>
  <si>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</si>
  <si>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</si>
  <si>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</si>
  <si>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</si>
  <si>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</si>
  <si>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</si>
  <si>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</si>
  <si>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</si>
  <si>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</si>
  <si>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</si>
  <si>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</si>
  <si>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</si>
  <si>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</si>
  <si>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</si>
  <si>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</si>
  <si>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</si>
  <si>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</si>
  <si>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</si>
  <si>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</si>
  <si>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</si>
  <si>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</si>
  <si>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</si>
  <si>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</si>
  <si>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</si>
  <si>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</si>
  <si>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</si>
  <si>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</si>
  <si>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</si>
  <si>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</si>
  <si>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</si>
  <si>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</si>
  <si>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</si>
  <si>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</si>
  <si>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</si>
  <si>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</si>
  <si>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</si>
  <si>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</si>
  <si>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</si>
  <si>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</si>
  <si>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</si>
  <si>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</si>
  <si>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</si>
  <si>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</si>
  <si>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</si>
  <si>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</si>
  <si>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</si>
  <si>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</si>
  <si>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</si>
  <si>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</si>
  <si>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</si>
  <si>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</si>
  <si>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</si>
  <si>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</si>
  <si>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</si>
  <si>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</si>
  <si>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</si>
  <si>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</si>
  <si>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</si>
  <si>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</si>
  <si>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</si>
  <si>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</si>
  <si>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</si>
  <si>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</si>
  <si>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</si>
  <si>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</si>
  <si>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</si>
  <si>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</si>
  <si>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</si>
  <si>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</si>
  <si>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</si>
  <si>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</si>
  <si>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</si>
  <si>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</si>
  <si>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</si>
  <si>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</si>
  <si>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</si>
  <si>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</si>
  <si>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</si>
  <si>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</si>
  <si>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</si>
  <si>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</si>
  <si>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</si>
  <si>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</si>
  <si>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</si>
  <si>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</si>
  <si>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</si>
  <si>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</si>
  <si>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</si>
  <si>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</si>
  <si>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</si>
  <si>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</si>
  <si>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</si>
  <si>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</si>
  <si>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</si>
  <si>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</si>
  <si>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</si>
  <si>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</si>
  <si>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</si>
  <si>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</si>
  <si>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</si>
  <si>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</si>
  <si>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</si>
  <si>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</si>
  <si>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</si>
  <si>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</si>
  <si>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</si>
  <si>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</si>
  <si>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</si>
  <si>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</si>
  <si>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</si>
  <si>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</si>
  <si>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</si>
  <si>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</si>
  <si>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</si>
  <si>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</si>
  <si>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</si>
  <si>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</si>
  <si>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</si>
  <si>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</si>
  <si>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</si>
  <si>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</si>
  <si>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</si>
  <si>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</si>
  <si>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</si>
  <si>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</si>
  <si>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</si>
  <si>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</si>
  <si>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</si>
  <si>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</si>
  <si>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</si>
  <si>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</si>
  <si>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</si>
  <si>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</si>
  <si>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</si>
  <si>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</si>
  <si>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</si>
  <si>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</si>
  <si>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</si>
  <si>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</si>
  <si>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</si>
  <si>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</si>
  <si>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</si>
  <si>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</si>
  <si>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</si>
  <si>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</si>
  <si>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</si>
  <si>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</si>
  <si>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</si>
  <si>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</si>
  <si>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</si>
  <si>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</si>
  <si>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</si>
  <si>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</si>
  <si>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</si>
  <si>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</si>
  <si>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</si>
  <si>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</si>
  <si>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</si>
  <si>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</si>
  <si>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</si>
  <si>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</si>
  <si>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</si>
  <si>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</si>
  <si>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</si>
  <si>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</si>
  <si>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</si>
  <si>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</si>
  <si>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</si>
  <si>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</si>
  <si>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</si>
  <si>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</si>
  <si>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</si>
  <si>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</si>
  <si>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</si>
  <si>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</si>
  <si>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</si>
  <si>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</si>
  <si>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</si>
  <si>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</si>
  <si>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</si>
  <si>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</si>
  <si>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</si>
  <si>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</si>
  <si>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</si>
  <si>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</si>
  <si>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</si>
  <si>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</si>
  <si>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</si>
  <si>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</si>
  <si>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</si>
  <si>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</si>
  <si>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</si>
  <si>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</si>
  <si>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</si>
  <si>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</si>
  <si>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</si>
  <si>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</si>
  <si>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</si>
  <si>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</si>
  <si>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</si>
  <si>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</si>
  <si>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</si>
  <si>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</si>
  <si>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</si>
  <si>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</si>
  <si>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</si>
  <si>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</si>
  <si>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</si>
  <si>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</si>
  <si>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</si>
  <si>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</si>
  <si>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</si>
  <si>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</si>
  <si>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</si>
  <si>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</si>
  <si>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</si>
  <si>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</si>
  <si>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</si>
  <si>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</si>
  <si>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</si>
  <si>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</si>
  <si>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</si>
  <si>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</si>
  <si>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</si>
  <si>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</si>
  <si>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</si>
  <si>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</si>
  <si>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</si>
  <si>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</si>
  <si>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</si>
  <si>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</si>
  <si>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</si>
  <si>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</si>
  <si>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</si>
  <si>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</si>
  <si>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</si>
  <si>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</si>
  <si>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</si>
  <si>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</si>
  <si>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</si>
  <si>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</si>
  <si>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</si>
  <si>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</si>
  <si>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</si>
  <si>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</si>
  <si>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</si>
  <si>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</si>
  <si>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</si>
  <si>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</si>
  <si>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</si>
  <si>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</si>
  <si>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</si>
  <si>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</si>
  <si>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</si>
  <si>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</si>
  <si>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</si>
  <si>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</si>
  <si>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</si>
  <si>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</si>
  <si>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</si>
  <si>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</si>
  <si>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</si>
  <si>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</si>
  <si>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</si>
  <si>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</si>
  <si>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</si>
  <si>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</si>
  <si>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</si>
  <si>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</si>
  <si>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</si>
  <si>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</si>
  <si>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</si>
  <si>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</si>
  <si>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</si>
  <si>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</si>
  <si>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</si>
  <si>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</si>
  <si>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</si>
  <si>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</si>
  <si>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</si>
  <si>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</si>
  <si>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</si>
  <si>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</si>
  <si>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</si>
  <si>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</si>
  <si>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</si>
  <si>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</si>
  <si>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</si>
  <si>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</si>
  <si>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</si>
  <si>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</si>
  <si>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</si>
  <si>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</si>
  <si>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</si>
  <si>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</si>
  <si>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</si>
  <si>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</si>
  <si>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</si>
  <si>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</si>
  <si>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</si>
  <si>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</si>
  <si>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</si>
  <si>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</si>
  <si>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</si>
  <si>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</si>
  <si>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</si>
  <si>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</si>
  <si>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</si>
  <si>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</si>
  <si>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</si>
  <si>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</si>
  <si>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</si>
  <si>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</si>
  <si>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</si>
  <si>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</si>
  <si>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</si>
  <si>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</si>
  <si>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</si>
  <si>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</si>
  <si>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</si>
  <si>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</si>
  <si>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</si>
  <si>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</si>
  <si>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</si>
  <si>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</si>
  <si>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</si>
  <si>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</si>
  <si>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</si>
  <si>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</si>
  <si>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</si>
  <si>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</si>
  <si>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</si>
  <si>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</si>
  <si>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</si>
  <si>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</si>
  <si>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</si>
  <si>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</si>
  <si>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</si>
  <si>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</si>
  <si>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</si>
  <si>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</si>
  <si>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</si>
  <si>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</si>
  <si>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</si>
  <si>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</si>
  <si>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</si>
  <si>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</si>
  <si>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</si>
  <si>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</si>
  <si>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</si>
  <si>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</si>
  <si>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</si>
  <si>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</si>
  <si>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</si>
  <si>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</si>
  <si>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</si>
  <si>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</si>
  <si>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</si>
  <si>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</si>
  <si>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</si>
  <si>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</si>
  <si>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</si>
  <si>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</si>
  <si>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</si>
  <si>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</si>
  <si>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</si>
  <si>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</si>
  <si>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</si>
  <si>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</si>
  <si>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</si>
  <si>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</si>
  <si>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</si>
  <si>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</si>
  <si>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</si>
  <si>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</si>
  <si>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</si>
  <si>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</si>
  <si>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</si>
  <si>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</si>
  <si>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</si>
  <si>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</si>
  <si>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</si>
  <si>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</si>
  <si>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</si>
  <si>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</si>
  <si>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</si>
  <si>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</si>
  <si>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</si>
  <si>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</si>
  <si>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</si>
  <si>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</si>
  <si>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</si>
  <si>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</si>
  <si>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</si>
  <si>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</si>
  <si>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</si>
  <si>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</si>
  <si>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</si>
  <si>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</si>
  <si>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</si>
  <si>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</si>
  <si>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</si>
  <si>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</si>
  <si>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</si>
  <si>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</si>
  <si>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</si>
  <si>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</si>
  <si>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</si>
  <si>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</si>
  <si>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</si>
  <si>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</si>
  <si>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</si>
  <si>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</si>
  <si>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</si>
  <si>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</si>
  <si>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</si>
  <si>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</si>
  <si>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</si>
  <si>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</si>
  <si>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</si>
  <si>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</si>
  <si>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</si>
  <si>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</si>
  <si>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</si>
  <si>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</si>
  <si>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</si>
  <si>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</si>
  <si>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</si>
  <si>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</si>
  <si>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</si>
  <si>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</si>
  <si>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</si>
  <si>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</si>
  <si>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</si>
  <si>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</si>
  <si>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</si>
  <si>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</si>
  <si>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</si>
  <si>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</si>
  <si>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</si>
  <si>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</si>
  <si>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</si>
  <si>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</si>
  <si>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</si>
  <si>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</si>
  <si>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</si>
  <si>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</si>
  <si>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</si>
  <si>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</si>
  <si>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</si>
  <si>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</si>
  <si>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</si>
  <si>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</si>
  <si>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</si>
  <si>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</si>
  <si>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</si>
  <si>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</si>
  <si>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</si>
  <si>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</si>
  <si>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</si>
  <si>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</si>
  <si>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</si>
  <si>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</si>
  <si>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</si>
  <si>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</si>
  <si>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</si>
  <si>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</si>
  <si>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</si>
  <si>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</si>
  <si>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</si>
  <si>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</si>
  <si>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</si>
  <si>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</si>
  <si>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</si>
  <si>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</si>
  <si>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</si>
  <si>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</si>
  <si>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</si>
  <si>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</si>
  <si>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</si>
  <si>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</si>
  <si>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</si>
  <si>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</si>
  <si>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</si>
  <si>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</si>
  <si>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</si>
  <si>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</si>
  <si>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</si>
  <si>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</si>
  <si>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</si>
  <si>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</si>
  <si>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</si>
  <si>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</si>
  <si>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</si>
  <si>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</si>
  <si>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</si>
  <si>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</si>
  <si>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</si>
  <si>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</si>
  <si>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</si>
  <si>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</si>
  <si>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</si>
  <si>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</si>
  <si>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</si>
  <si>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</si>
  <si>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</si>
  <si>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</si>
  <si>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</si>
  <si>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</si>
  <si>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</si>
  <si>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</si>
  <si>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</si>
  <si>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</si>
  <si>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</si>
  <si>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</si>
  <si>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</si>
  <si>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</si>
  <si>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</si>
  <si>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</si>
  <si>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</si>
  <si>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</si>
  <si>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</si>
  <si>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</si>
  <si>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</si>
  <si>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</si>
  <si>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</si>
  <si>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</si>
  <si>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</si>
  <si>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</si>
  <si>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</si>
  <si>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</si>
  <si>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</si>
  <si>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</si>
  <si>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</si>
  <si>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</si>
  <si>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</si>
  <si>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</si>
  <si>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</si>
  <si>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</si>
  <si>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</si>
  <si>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</si>
  <si>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</si>
  <si>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</si>
  <si>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</si>
  <si>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</si>
  <si>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</si>
  <si>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</si>
  <si>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</si>
  <si>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</si>
  <si>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</si>
  <si>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</si>
  <si>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</si>
  <si>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</si>
  <si>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</si>
  <si>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</si>
  <si>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</si>
  <si>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</si>
  <si>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</si>
  <si>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</si>
  <si>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</si>
  <si>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</si>
  <si>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</si>
  <si>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</si>
  <si>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</si>
  <si>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</si>
  <si>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</si>
  <si>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</si>
  <si>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</si>
  <si>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</si>
  <si>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</si>
  <si>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</si>
  <si>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</si>
  <si>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</si>
  <si>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</si>
  <si>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</si>
  <si>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</si>
  <si>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</si>
  <si>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</si>
  <si>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</si>
  <si>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</si>
  <si>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</si>
  <si>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</si>
  <si>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</si>
  <si>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</si>
  <si>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</si>
  <si>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</si>
  <si>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</si>
  <si>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</si>
  <si>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</si>
  <si>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</si>
  <si>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</si>
  <si>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</si>
  <si>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</si>
  <si>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</si>
  <si>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</si>
  <si>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</si>
  <si>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</si>
  <si>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</si>
  <si>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</si>
  <si>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</si>
  <si>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</si>
  <si>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</si>
  <si>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</si>
  <si>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</si>
  <si>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</si>
  <si>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</si>
  <si>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</si>
  <si>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</si>
  <si>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</si>
  <si>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</si>
  <si>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</si>
  <si>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</si>
  <si>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</si>
  <si>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</si>
  <si>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</si>
  <si>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</si>
  <si>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</si>
  <si>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</si>
  <si>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</si>
  <si>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</si>
  <si>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</si>
  <si>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</si>
  <si>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</si>
  <si>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</si>
  <si>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</si>
  <si>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</si>
  <si>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</si>
  <si>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</si>
  <si>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</si>
  <si>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</si>
  <si>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</si>
  <si>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</si>
  <si>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</si>
  <si>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</si>
  <si>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</si>
  <si>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</si>
  <si>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</si>
  <si>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</si>
  <si>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</si>
  <si>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</si>
  <si>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</si>
  <si>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</si>
  <si>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</si>
  <si>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</si>
  <si>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</si>
  <si>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</si>
  <si>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</si>
  <si>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</si>
  <si>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</si>
  <si>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</si>
  <si>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</si>
  <si>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</si>
  <si>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</si>
  <si>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</si>
  <si>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</si>
  <si>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</si>
  <si>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</si>
  <si>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</si>
  <si>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</si>
  <si>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</si>
  <si>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</si>
  <si>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</si>
  <si>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</si>
  <si>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</si>
  <si>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</si>
  <si>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</si>
  <si>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</si>
  <si>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</si>
  <si>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</si>
  <si>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</si>
  <si>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</si>
  <si>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</si>
  <si>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</si>
  <si>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</si>
  <si>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</si>
  <si>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</si>
  <si>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</si>
  <si>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</si>
  <si>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</si>
  <si>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</si>
  <si>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</si>
  <si>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</si>
  <si>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</si>
  <si>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</si>
  <si>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</si>
  <si>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</si>
  <si>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</si>
  <si>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</si>
  <si>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</si>
  <si>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</si>
  <si>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</si>
  <si>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</si>
  <si>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</si>
  <si>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</si>
  <si>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</si>
  <si>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</si>
  <si>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</si>
  <si>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</si>
  <si>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</si>
  <si>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</si>
  <si>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</si>
  <si>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</si>
  <si>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</si>
  <si>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</si>
  <si>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</si>
  <si>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</si>
  <si>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</si>
  <si>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</si>
  <si>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</si>
  <si>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</si>
  <si>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</si>
  <si>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</si>
  <si>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</si>
  <si>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</si>
  <si>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</si>
  <si>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</si>
  <si>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</si>
  <si>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</si>
  <si>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</si>
  <si>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</si>
  <si>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</si>
  <si>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</si>
  <si>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</si>
  <si>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</si>
  <si>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</si>
  <si>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</si>
  <si>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</si>
  <si>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</si>
  <si>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</si>
  <si>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</si>
  <si>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</si>
  <si>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</si>
  <si>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</si>
  <si>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</si>
  <si>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</si>
  <si>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</si>
  <si>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</si>
  <si>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</si>
  <si>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</si>
  <si>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</si>
  <si>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</si>
  <si>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</si>
  <si>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</si>
  <si>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</si>
  <si>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</si>
  <si>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</si>
  <si>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</si>
  <si>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</si>
  <si>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</si>
  <si>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</si>
  <si>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</si>
  <si>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</si>
  <si>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</si>
  <si>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</si>
  <si>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</si>
  <si>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</si>
  <si>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</si>
  <si>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</si>
  <si>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</si>
  <si>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</si>
  <si>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</si>
  <si>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</si>
  <si>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</si>
  <si>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</si>
  <si>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</si>
  <si>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</si>
  <si>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</si>
  <si>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</si>
  <si>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</si>
  <si>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</si>
  <si>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</si>
  <si>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</si>
  <si>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</si>
  <si>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</si>
  <si>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</si>
  <si>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</si>
  <si>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</si>
  <si>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</si>
  <si>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</si>
  <si>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</si>
  <si>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</si>
  <si>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</si>
  <si>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</si>
  <si>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</si>
  <si>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</si>
  <si>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</si>
  <si>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</si>
  <si>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</si>
  <si>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</si>
  <si>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</si>
  <si>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</si>
  <si>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</si>
  <si>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</si>
  <si>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</si>
  <si>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</si>
  <si>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</si>
  <si>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</si>
  <si>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</si>
  <si>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</si>
  <si>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</si>
  <si>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</si>
  <si>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</si>
  <si>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</si>
  <si>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</si>
  <si>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</si>
  <si>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</si>
  <si>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</si>
  <si>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</si>
  <si>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</si>
  <si>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</si>
  <si>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</si>
  <si>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</si>
  <si>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</si>
  <si>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</si>
  <si>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</si>
  <si>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</si>
  <si>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</si>
  <si>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</si>
  <si>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</si>
  <si>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</si>
  <si>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</si>
  <si>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</si>
  <si>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</si>
  <si>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</si>
  <si>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</si>
  <si>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</si>
  <si>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</si>
  <si>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</si>
  <si>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</si>
  <si>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</si>
  <si>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</si>
  <si>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</si>
  <si>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</si>
  <si>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</si>
  <si>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</si>
  <si>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</si>
  <si>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</si>
  <si>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</si>
  <si>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</si>
  <si>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</si>
  <si>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</si>
  <si>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</si>
  <si>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</si>
  <si>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</si>
  <si>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</si>
  <si>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</si>
  <si>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</si>
  <si>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</si>
  <si>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</si>
  <si>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</si>
  <si>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</si>
  <si>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</si>
  <si>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</si>
  <si>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</si>
  <si>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</si>
  <si>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</si>
  <si>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</si>
  <si>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</si>
  <si>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</si>
  <si>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</si>
  <si>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</si>
  <si>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</si>
  <si>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</si>
  <si>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</si>
  <si>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</si>
  <si>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</si>
  <si>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</si>
  <si>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</si>
  <si>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</si>
  <si>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</si>
  <si>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</si>
  <si>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</si>
  <si>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</si>
  <si>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</si>
  <si>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</si>
  <si>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</si>
  <si>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</si>
  <si>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</si>
  <si>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</si>
  <si>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</si>
  <si>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</si>
  <si>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</si>
  <si>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</si>
  <si>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</si>
  <si>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</si>
  <si>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</si>
  <si>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</si>
  <si>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</si>
  <si>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</si>
  <si>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</si>
  <si>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</si>
  <si>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</si>
  <si>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</si>
  <si>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</si>
  <si>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</si>
  <si>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</si>
  <si>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</si>
  <si>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</si>
  <si>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</si>
  <si>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</si>
  <si>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</si>
  <si>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</si>
  <si>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</si>
  <si>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</si>
  <si>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</si>
  <si>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</si>
  <si>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</si>
  <si>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</si>
  <si>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</si>
  <si>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</si>
  <si>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</si>
  <si>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</si>
  <si>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</si>
  <si>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</si>
  <si>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</si>
  <si>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</si>
  <si>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</si>
  <si>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</si>
  <si>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</si>
  <si>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</si>
  <si>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</si>
  <si>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</si>
  <si>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</si>
  <si>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</si>
  <si>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</si>
  <si>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</si>
  <si>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</si>
  <si>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</si>
  <si>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</si>
  <si>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</si>
  <si>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</si>
  <si>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</si>
  <si>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</si>
  <si>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</si>
  <si>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</si>
  <si>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</si>
  <si>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</si>
  <si>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</si>
  <si>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</si>
  <si>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</si>
  <si>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</si>
  <si>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</si>
  <si>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</si>
  <si>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</si>
  <si>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</si>
  <si>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</si>
  <si>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</si>
  <si>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</si>
  <si>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</si>
  <si>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</si>
  <si>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</si>
  <si>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</si>
  <si>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</si>
  <si>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</si>
  <si>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</si>
  <si>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</si>
  <si>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</si>
  <si>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</si>
  <si>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</si>
  <si>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</si>
  <si>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</si>
  <si>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</si>
  <si>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</si>
  <si>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</si>
  <si>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</si>
  <si>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</si>
  <si>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</si>
  <si>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</si>
  <si>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</si>
  <si>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</si>
  <si>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</si>
  <si>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</si>
  <si>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</si>
  <si>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</si>
  <si>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</si>
  <si>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</si>
  <si>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</si>
  <si>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</si>
  <si>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</si>
  <si>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</si>
  <si>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</si>
  <si>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</si>
  <si>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</si>
  <si>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</si>
  <si>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</si>
  <si>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</si>
  <si>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</si>
  <si>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</si>
  <si>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</si>
  <si>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</si>
  <si>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</si>
  <si>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</si>
  <si>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</si>
  <si>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</si>
  <si>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</si>
  <si>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</si>
  <si>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</si>
  <si>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</si>
  <si>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</si>
  <si>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</si>
  <si>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</si>
  <si>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</si>
  <si>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</si>
  <si>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</si>
  <si>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</si>
  <si>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</si>
  <si>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</si>
  <si>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</si>
  <si>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</si>
  <si>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</si>
  <si>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</si>
  <si>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</si>
  <si>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</si>
  <si>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</si>
  <si>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</si>
  <si>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</si>
  <si>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</si>
  <si>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</si>
  <si>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</si>
  <si>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</si>
  <si>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</si>
  <si>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</si>
  <si>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</si>
  <si>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</si>
  <si>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</si>
  <si>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</si>
  <si>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</si>
  <si>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</si>
  <si>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</si>
  <si>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</si>
  <si>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</si>
  <si>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</si>
  <si>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</si>
  <si>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</si>
  <si>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</si>
  <si>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</si>
  <si>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</si>
  <si>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</si>
  <si>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</si>
  <si>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</si>
  <si>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</si>
  <si>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</si>
  <si>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</si>
  <si>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</si>
  <si>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</si>
  <si>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</si>
  <si>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</si>
  <si>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</si>
  <si>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</si>
  <si>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</si>
  <si>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</si>
  <si>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</si>
  <si>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</si>
  <si>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</si>
  <si>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</si>
  <si>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</si>
  <si>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</si>
  <si>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</si>
  <si>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</si>
  <si>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</si>
  <si>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</si>
  <si>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</si>
  <si>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</si>
  <si>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</si>
  <si>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</si>
  <si>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</si>
  <si>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</si>
  <si>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</si>
  <si>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</si>
  <si>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</si>
  <si>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</si>
  <si>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</si>
  <si>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</si>
  <si>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</si>
  <si>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</si>
  <si>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</si>
  <si>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</si>
  <si>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</si>
  <si>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</si>
  <si>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</si>
  <si>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</si>
  <si>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</si>
  <si>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</si>
  <si>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</si>
  <si>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</si>
  <si>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</si>
  <si>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</si>
  <si>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</si>
  <si>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</si>
  <si>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</si>
  <si>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</si>
  <si>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</si>
  <si>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</si>
  <si>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</si>
  <si>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</si>
  <si>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</si>
  <si>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</si>
  <si>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</si>
  <si>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</si>
  <si>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</si>
  <si>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</si>
  <si>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</si>
  <si>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</si>
  <si>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</si>
  <si>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</si>
  <si>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</si>
  <si>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</si>
  <si>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</si>
  <si>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</si>
  <si>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</si>
  <si>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</si>
  <si>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</si>
  <si>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</si>
  <si>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</si>
  <si>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</si>
  <si>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</si>
  <si>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</si>
  <si>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</si>
  <si>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</si>
  <si>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</si>
  <si>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</si>
  <si>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</si>
  <si>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</si>
  <si>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</si>
  <si>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</si>
  <si>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</si>
  <si>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</si>
  <si>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</si>
  <si>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</si>
  <si>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</si>
  <si>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</si>
  <si>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</si>
  <si>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</si>
  <si>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</si>
  <si>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</si>
  <si>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</si>
  <si>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</si>
  <si>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</si>
  <si>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</si>
  <si>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</si>
  <si>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</si>
  <si>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</si>
  <si>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</si>
  <si>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</si>
  <si>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</si>
  <si>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</si>
  <si>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</si>
  <si>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</si>
  <si>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</si>
  <si>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</si>
  <si>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</si>
  <si>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</si>
  <si>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</si>
  <si>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</si>
  <si>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</si>
  <si>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</si>
  <si>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</si>
  <si>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</si>
  <si>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</si>
  <si>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</si>
  <si>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</si>
  <si>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</si>
  <si>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</si>
  <si>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</si>
  <si>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</si>
  <si>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</si>
  <si>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</si>
  <si>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</si>
  <si>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</si>
  <si>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</si>
  <si>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</si>
  <si>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</si>
  <si>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</si>
  <si>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</si>
  <si>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</si>
  <si>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</si>
  <si>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</si>
  <si>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</si>
  <si>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</si>
  <si>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</si>
  <si>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</si>
  <si>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</si>
  <si>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</si>
  <si>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</si>
  <si>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</si>
  <si>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</si>
  <si>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</si>
  <si>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</si>
  <si>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</si>
  <si>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</si>
  <si>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</si>
  <si>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</si>
  <si>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</si>
  <si>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</si>
  <si>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</si>
  <si>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</si>
  <si>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</si>
  <si>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</si>
  <si>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</si>
  <si>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</si>
  <si>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</si>
  <si>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</si>
  <si>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</si>
  <si>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</si>
  <si>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</si>
  <si>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</si>
  <si>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</si>
  <si>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</si>
  <si>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</si>
  <si>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</si>
  <si>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</si>
  <si>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</si>
  <si>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</si>
  <si>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</si>
  <si>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</si>
  <si>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</si>
  <si>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</si>
  <si>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</si>
  <si>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</si>
  <si>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</si>
  <si>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</si>
  <si>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</si>
  <si>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</si>
  <si>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</si>
  <si>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</si>
  <si>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</si>
  <si>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</si>
  <si>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</si>
  <si>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</si>
  <si>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</si>
  <si>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</si>
  <si>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</si>
  <si>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</si>
  <si>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</si>
  <si>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</si>
  <si>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</si>
  <si>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</si>
  <si>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</si>
  <si>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</si>
  <si>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</si>
  <si>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</si>
  <si>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</si>
  <si>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</si>
  <si>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</si>
  <si>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</si>
  <si>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</si>
  <si>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</si>
  <si>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</si>
  <si>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</si>
  <si>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</si>
  <si>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</si>
  <si>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</si>
  <si>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</si>
  <si>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</si>
  <si>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</si>
  <si>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</si>
  <si>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</si>
  <si>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</si>
  <si>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</si>
  <si>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</si>
  <si>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</si>
  <si>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</si>
  <si>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</si>
  <si>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</si>
  <si>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</si>
  <si>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</si>
  <si>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</si>
  <si>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</si>
  <si>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</si>
  <si>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</si>
  <si>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</si>
  <si>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</si>
  <si>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</si>
  <si>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</si>
  <si>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</si>
  <si>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</si>
  <si>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</si>
  <si>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</si>
  <si>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</si>
  <si>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</si>
  <si>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</si>
  <si>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</si>
  <si>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</si>
  <si>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</si>
  <si>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</si>
  <si>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</si>
  <si>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</si>
  <si>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</si>
  <si>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</si>
  <si>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</si>
  <si>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</si>
  <si>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</si>
  <si>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</si>
  <si>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</si>
  <si>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</si>
  <si>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</si>
  <si>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</si>
  <si>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</si>
  <si>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</si>
  <si>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</si>
  <si>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</si>
  <si>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</si>
  <si>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</si>
  <si>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</si>
  <si>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</si>
  <si>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</si>
  <si>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</si>
  <si>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</si>
  <si>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</si>
  <si>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</si>
  <si>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</si>
  <si>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</si>
  <si>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</si>
  <si>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</si>
  <si>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</si>
  <si>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</si>
  <si>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</si>
  <si>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</si>
  <si>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</si>
  <si>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</si>
  <si>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</si>
  <si>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</si>
  <si>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</si>
  <si>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</si>
  <si>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</si>
  <si>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</si>
  <si>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</si>
  <si>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</si>
  <si>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</si>
  <si>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</si>
  <si>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</si>
  <si>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</si>
  <si>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</si>
  <si>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</si>
  <si>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</si>
  <si>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</si>
  <si>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</si>
  <si>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</si>
  <si>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</si>
  <si>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</si>
  <si>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</si>
  <si>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</si>
  <si>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</si>
  <si>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</si>
  <si>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</si>
  <si>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</si>
  <si>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</si>
  <si>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</si>
  <si>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</si>
  <si>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</si>
  <si>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</si>
  <si>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</si>
  <si>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</si>
  <si>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</si>
  <si>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</si>
  <si>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</si>
  <si>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</si>
  <si>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</si>
  <si>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</si>
  <si>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</si>
  <si>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</si>
  <si>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</si>
  <si>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</si>
  <si>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</si>
  <si>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</si>
  <si>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</si>
  <si>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</si>
  <si>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</si>
  <si>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</si>
  <si>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</si>
  <si>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</si>
  <si>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</si>
  <si>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</si>
  <si>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</si>
  <si>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</si>
  <si>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</si>
  <si>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</si>
  <si>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</si>
  <si>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</si>
  <si>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</si>
  <si>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</si>
  <si>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</si>
  <si>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</si>
  <si>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</si>
  <si>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</si>
  <si>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</si>
  <si>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</si>
  <si>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</si>
  <si>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</si>
  <si>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</si>
  <si>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</si>
  <si>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</si>
  <si>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</si>
  <si>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</si>
  <si>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</si>
  <si>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</si>
  <si>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</si>
  <si>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</si>
  <si>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</si>
  <si>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</si>
  <si>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</si>
  <si>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</si>
  <si>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</si>
  <si>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</si>
  <si>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</si>
  <si>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</si>
  <si>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</si>
  <si>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</si>
  <si>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</si>
  <si>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</si>
  <si>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</si>
  <si>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</si>
  <si>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</si>
  <si>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</si>
  <si>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</si>
  <si>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</si>
  <si>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</si>
  <si>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</si>
  <si>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</si>
  <si>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</si>
  <si>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</si>
  <si>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</si>
  <si>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</si>
  <si>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</si>
  <si>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</si>
  <si>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</si>
  <si>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</si>
  <si>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</si>
  <si>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</si>
  <si>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</si>
  <si>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</si>
  <si>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</si>
  <si>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</si>
  <si>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</si>
  <si>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</si>
  <si>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</si>
  <si>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</si>
  <si>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</si>
  <si>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</si>
  <si>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</si>
  <si>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</si>
  <si>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</si>
  <si>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</si>
  <si>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</si>
  <si>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</si>
  <si>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</si>
  <si>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</si>
  <si>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</si>
  <si>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</si>
  <si>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</si>
  <si>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</si>
  <si>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</si>
  <si>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</si>
  <si>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</si>
  <si>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</si>
  <si>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</si>
  <si>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</si>
  <si>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</si>
  <si>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</si>
  <si>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</si>
  <si>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</si>
  <si>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</si>
  <si>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</si>
  <si>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</si>
  <si>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</si>
  <si>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</si>
  <si>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</si>
  <si>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</si>
  <si>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</si>
  <si>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</si>
  <si>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</si>
  <si>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</si>
  <si>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</si>
  <si>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</si>
  <si>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</si>
  <si>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</si>
  <si>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</si>
  <si>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</si>
  <si>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</si>
  <si>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</si>
  <si>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</si>
  <si>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</si>
  <si>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</si>
  <si>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</si>
  <si>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</si>
  <si>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</si>
  <si>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</si>
  <si>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</si>
  <si>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</si>
  <si>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</si>
  <si>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</si>
  <si>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</si>
  <si>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</si>
  <si>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</si>
  <si>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</si>
  <si>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</si>
  <si>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</si>
  <si>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</si>
  <si>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</si>
  <si>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</si>
  <si>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</si>
  <si>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</si>
  <si>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</si>
  <si>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</si>
  <si>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</si>
  <si>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</si>
  <si>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</si>
  <si>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</si>
  <si>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</si>
  <si>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</si>
  <si>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</si>
  <si>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</si>
  <si>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</si>
  <si>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</si>
  <si>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</si>
  <si>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</si>
  <si>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</si>
  <si>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</si>
  <si>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</si>
  <si>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</si>
  <si>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</si>
  <si>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</si>
  <si>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</si>
  <si>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</si>
  <si>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</si>
  <si>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</si>
  <si>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</si>
  <si>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</si>
  <si>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</si>
  <si>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</si>
  <si>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</si>
  <si>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</si>
  <si>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</si>
  <si>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</si>
  <si>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</si>
  <si>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</si>
  <si>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</si>
  <si>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</si>
  <si>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</si>
  <si>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</si>
  <si>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</si>
  <si>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</si>
  <si>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</si>
  <si>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</si>
  <si>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</si>
  <si>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</si>
  <si>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</si>
  <si>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</si>
  <si>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</si>
  <si>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</si>
  <si>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</si>
  <si>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</si>
  <si>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</si>
  <si>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</si>
  <si>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</si>
  <si>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</si>
  <si>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</si>
  <si>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</si>
  <si>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</si>
  <si>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</si>
  <si>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</si>
  <si>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</si>
  <si>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</si>
  <si>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</si>
  <si>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</si>
  <si>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</si>
  <si>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</si>
  <si>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</si>
  <si>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</si>
  <si>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</si>
  <si>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</si>
  <si>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</si>
  <si>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</si>
  <si>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</si>
  <si>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</si>
  <si>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</si>
  <si>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</si>
  <si>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</si>
  <si>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</si>
  <si>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</si>
  <si>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</si>
  <si>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</si>
  <si>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</si>
  <si>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</si>
  <si>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</si>
  <si>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</si>
  <si>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</si>
  <si>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</si>
  <si>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</si>
  <si>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</si>
  <si>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</si>
  <si>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</si>
  <si>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</si>
  <si>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</si>
  <si>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</si>
  <si>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</si>
  <si>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</si>
  <si>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</si>
  <si>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</si>
  <si>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</si>
  <si>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</si>
  <si>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</si>
  <si>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</si>
  <si>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</si>
  <si>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</si>
  <si>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</si>
  <si>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</si>
  <si>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</si>
  <si>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</si>
  <si>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</si>
  <si>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</si>
  <si>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</si>
  <si>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</si>
  <si>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</si>
  <si>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</si>
  <si>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</si>
  <si>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</si>
  <si>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</si>
  <si>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</si>
  <si>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</si>
  <si>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</si>
  <si>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</si>
  <si>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</si>
  <si>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</si>
  <si>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</si>
  <si>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</si>
  <si>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</si>
  <si>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</si>
  <si>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</si>
  <si>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</si>
  <si>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</si>
  <si>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</si>
  <si>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</si>
  <si>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</si>
  <si>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</si>
  <si>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</si>
  <si>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</si>
  <si>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</si>
  <si>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</si>
  <si>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</si>
  <si>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</si>
  <si>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</si>
  <si>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</si>
  <si>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</si>
  <si>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</si>
  <si>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</si>
  <si>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</si>
  <si>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</si>
  <si>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</si>
  <si>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</si>
  <si>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</si>
  <si>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</si>
  <si>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</si>
  <si>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</si>
  <si>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</si>
  <si>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</si>
  <si>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</si>
  <si>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</si>
  <si>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</si>
  <si>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</si>
  <si>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</si>
  <si>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</si>
  <si>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</si>
  <si>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</si>
  <si>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</si>
  <si>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</si>
  <si>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</si>
  <si>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</si>
  <si>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</si>
  <si>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</si>
  <si>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</si>
  <si>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</si>
  <si>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</si>
  <si>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</si>
  <si>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</si>
  <si>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</si>
  <si>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</si>
  <si>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</si>
  <si>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</si>
  <si>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</si>
  <si>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</si>
  <si>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</si>
  <si>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</si>
  <si>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</si>
  <si>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</si>
  <si>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</si>
  <si>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</si>
  <si>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</si>
  <si>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</si>
  <si>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</si>
  <si>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</si>
  <si>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</si>
  <si>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</si>
  <si>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</si>
  <si>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</si>
  <si>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</si>
  <si>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</si>
  <si>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</si>
  <si>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</si>
  <si>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</si>
  <si>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</si>
  <si>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</si>
  <si>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</si>
  <si>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</si>
  <si>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</si>
  <si>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</si>
  <si>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</si>
  <si>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</si>
  <si>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</si>
  <si>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</si>
  <si>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</si>
  <si>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</si>
  <si>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</si>
  <si>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</si>
  <si>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</si>
  <si>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</si>
  <si>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</si>
  <si>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</si>
  <si>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</si>
  <si>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</si>
  <si>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</si>
  <si>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</si>
  <si>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</si>
  <si>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</si>
  <si>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</si>
  <si>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</si>
  <si>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</si>
  <si>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</si>
  <si>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</si>
  <si>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</si>
  <si>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</si>
  <si>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</si>
  <si>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</si>
  <si>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</si>
  <si>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</si>
  <si>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</si>
  <si>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</si>
  <si>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</si>
  <si>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</si>
  <si>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</si>
  <si>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</si>
  <si>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</si>
  <si>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</si>
  <si>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</si>
  <si>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</si>
  <si>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</si>
  <si>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</si>
  <si>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</si>
  <si>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</si>
  <si>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</si>
  <si>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</si>
  <si>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</si>
  <si>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</si>
  <si>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</si>
  <si>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</si>
  <si>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</si>
  <si>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</si>
  <si>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</si>
  <si>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</si>
  <si>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</si>
  <si>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</si>
  <si>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</si>
  <si>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</si>
  <si>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</si>
  <si>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</si>
  <si>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</si>
  <si>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</si>
  <si>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</si>
  <si>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</si>
  <si>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</si>
  <si>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</si>
  <si>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</si>
  <si>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</si>
  <si>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</si>
  <si>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</si>
  <si>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</si>
  <si>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</si>
  <si>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</si>
  <si>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</si>
  <si>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</si>
  <si>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</si>
  <si>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</si>
  <si>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</si>
  <si>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</si>
  <si>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</si>
  <si>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</si>
  <si>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</si>
  <si>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</si>
  <si>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</si>
  <si>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</si>
  <si>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</si>
  <si>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</si>
  <si>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</si>
  <si>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</si>
  <si>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</si>
  <si>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</si>
  <si>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</si>
  <si>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</si>
  <si>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</si>
  <si>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</si>
  <si>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</si>
  <si>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</si>
  <si>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</si>
  <si>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</si>
  <si>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</si>
  <si>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</si>
  <si>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</si>
  <si>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</si>
  <si>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</si>
  <si>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</si>
  <si>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</si>
  <si>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</si>
  <si>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</si>
  <si>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</si>
  <si>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</si>
  <si>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</si>
  <si>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</si>
  <si>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</si>
  <si>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</si>
  <si>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</si>
  <si>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</si>
  <si>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</si>
  <si>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</si>
  <si>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</si>
  <si>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</si>
  <si>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</si>
  <si>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</si>
  <si>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</si>
  <si>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</si>
  <si>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</si>
  <si>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</si>
  <si>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</si>
  <si>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</si>
  <si>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</si>
  <si>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</si>
  <si>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</si>
  <si>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</si>
  <si>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</si>
  <si>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</si>
  <si>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</si>
  <si>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</si>
  <si>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</si>
  <si>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</si>
  <si>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</si>
  <si>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</si>
  <si>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</si>
  <si>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</si>
  <si>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</si>
  <si>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</si>
  <si>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</si>
  <si>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</si>
  <si>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</si>
  <si>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</si>
  <si>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</si>
  <si>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</si>
  <si>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</si>
  <si>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</si>
  <si>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</si>
  <si>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</si>
  <si>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</si>
  <si>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</si>
  <si>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</si>
  <si>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</si>
  <si>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</si>
  <si>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</si>
  <si>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</si>
  <si>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</si>
  <si>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</si>
  <si>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</si>
  <si>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</si>
  <si>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</si>
  <si>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</si>
  <si>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</si>
  <si>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</si>
  <si>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</si>
  <si>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</si>
  <si>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</si>
  <si>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</si>
  <si>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</si>
  <si>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</si>
  <si>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</si>
  <si>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</si>
  <si>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</si>
  <si>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</si>
  <si>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</si>
  <si>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</si>
  <si>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</si>
  <si>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</si>
  <si>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</si>
  <si>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</si>
  <si>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</si>
  <si>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</si>
  <si>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</si>
  <si>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</si>
  <si>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</si>
  <si>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</si>
  <si>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</si>
  <si>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</si>
  <si>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</si>
  <si>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</si>
  <si>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</si>
  <si>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</si>
  <si>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</si>
  <si>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</si>
  <si>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</si>
  <si>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</si>
  <si>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</si>
  <si>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</si>
  <si>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</si>
  <si>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</si>
  <si>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</si>
  <si>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</si>
  <si>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</si>
  <si>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</si>
  <si>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</si>
  <si>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</si>
  <si>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</si>
  <si>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</si>
  <si>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</si>
  <si>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</si>
  <si>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</si>
  <si>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</si>
  <si>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</si>
  <si>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</si>
  <si>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</si>
  <si>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</si>
  <si>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</si>
  <si>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</si>
  <si>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</si>
  <si>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</si>
  <si>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</si>
  <si>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</si>
  <si>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</si>
  <si>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</si>
  <si>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</si>
  <si>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</si>
  <si>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</si>
  <si>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</si>
  <si>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</si>
  <si>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</si>
  <si>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</si>
  <si>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</si>
  <si>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</si>
  <si>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</si>
  <si>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</si>
  <si>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</si>
  <si>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</si>
  <si>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</si>
  <si>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</si>
  <si>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</si>
  <si>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</si>
  <si>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</si>
  <si>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</si>
  <si>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</si>
  <si>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</si>
  <si>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</si>
  <si>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</si>
  <si>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</si>
  <si>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</si>
  <si>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</si>
  <si>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</si>
  <si>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</si>
  <si>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</si>
  <si>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</si>
  <si>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</si>
  <si>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</si>
  <si>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</si>
  <si>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</si>
  <si>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</si>
  <si>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</si>
  <si>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</si>
  <si>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</si>
  <si>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</si>
  <si>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</si>
  <si>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</si>
  <si>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</si>
  <si>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</si>
  <si>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</si>
  <si>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</si>
  <si>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</si>
  <si>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</si>
  <si>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</si>
  <si>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</si>
  <si>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</si>
  <si>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</si>
  <si>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</si>
  <si>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</si>
  <si>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</si>
  <si>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</si>
  <si>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</si>
  <si>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</si>
  <si>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</si>
  <si>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</si>
  <si>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</si>
  <si>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</si>
  <si>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</si>
  <si>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</si>
  <si>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</si>
  <si>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</si>
  <si>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</si>
  <si>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</si>
  <si>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</si>
  <si>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</si>
  <si>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</si>
  <si>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</si>
  <si>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</si>
  <si>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</si>
  <si>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</si>
  <si>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</si>
  <si>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</si>
  <si>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</si>
  <si>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</si>
  <si>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</si>
  <si>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</si>
  <si>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</si>
  <si>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</si>
  <si>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</si>
  <si>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</si>
  <si>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</si>
  <si>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</si>
  <si>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</si>
  <si>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</si>
  <si>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</si>
  <si>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</si>
  <si>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</si>
  <si>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</si>
  <si>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</si>
  <si>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</si>
  <si>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</si>
  <si>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</si>
  <si>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</si>
  <si>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</si>
  <si>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</si>
  <si>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</si>
  <si>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</si>
  <si>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</si>
  <si>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</si>
  <si>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</si>
  <si>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</si>
  <si>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</si>
  <si>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</si>
  <si>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</si>
  <si>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</si>
  <si>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</si>
  <si>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</si>
  <si>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</si>
  <si>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</si>
  <si>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</si>
  <si>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</si>
  <si>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</si>
  <si>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</si>
  <si>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</si>
  <si>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</si>
  <si>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</si>
  <si>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</si>
  <si>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</si>
  <si>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</si>
  <si>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</si>
  <si>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</si>
  <si>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</si>
  <si>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</si>
  <si>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</si>
  <si>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</si>
  <si>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</si>
  <si>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</si>
  <si>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</si>
  <si>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</si>
  <si>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</si>
  <si>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</si>
  <si>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</si>
  <si>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</si>
  <si>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</si>
  <si>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</si>
  <si>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</si>
  <si>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</si>
  <si>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</si>
  <si>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</si>
  <si>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</si>
  <si>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</si>
  <si>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</si>
  <si>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</si>
  <si>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</si>
  <si>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</si>
  <si>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</si>
  <si>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</si>
  <si>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</si>
  <si>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</si>
  <si>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</si>
  <si>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</si>
  <si>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</si>
  <si>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</si>
  <si>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</si>
  <si>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</si>
  <si>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</si>
  <si>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</si>
  <si>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</si>
  <si>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</si>
  <si>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</si>
  <si>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</si>
  <si>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</si>
  <si>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</si>
  <si>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</si>
  <si>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</si>
  <si>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</si>
  <si>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</si>
  <si>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</si>
  <si>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</si>
  <si>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</si>
  <si>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</si>
  <si>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</si>
  <si>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</si>
  <si>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</si>
  <si>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</si>
  <si>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</si>
  <si>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</si>
  <si>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</si>
  <si>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</si>
  <si>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</si>
  <si>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</si>
  <si>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</si>
  <si>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</si>
  <si>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</si>
  <si>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</si>
  <si>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</si>
  <si>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</si>
  <si>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</si>
  <si>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</si>
  <si>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</si>
  <si>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</si>
  <si>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</si>
  <si>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</si>
  <si>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</si>
  <si>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</si>
  <si>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</si>
  <si>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</si>
  <si>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</si>
  <si>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</si>
  <si>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</si>
  <si>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</si>
  <si>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</si>
  <si>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</si>
  <si>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</si>
  <si>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</si>
  <si>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</si>
  <si>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</si>
  <si>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</si>
  <si>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</si>
  <si>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</si>
  <si>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</si>
  <si>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</si>
  <si>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</si>
  <si>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</si>
  <si>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</si>
  <si>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</si>
  <si>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</si>
  <si>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</si>
  <si>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</si>
  <si>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</si>
  <si>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</si>
  <si>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</si>
  <si>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</si>
  <si>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</si>
  <si>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</si>
  <si>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</si>
  <si>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</si>
  <si>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</si>
  <si>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</si>
  <si>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</si>
  <si>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</si>
  <si>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</si>
  <si>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</si>
  <si>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</si>
  <si>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</si>
  <si>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</si>
  <si>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</si>
  <si>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</si>
  <si>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</si>
  <si>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</si>
  <si>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</si>
  <si>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</si>
  <si>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</si>
  <si>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</si>
  <si>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</si>
  <si>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</si>
  <si>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</si>
  <si>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</si>
  <si>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</si>
  <si>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</si>
  <si>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</si>
  <si>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</si>
  <si>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</si>
  <si>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</si>
  <si>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</si>
  <si>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</si>
  <si>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</si>
  <si>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</si>
  <si>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</si>
  <si>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</si>
  <si>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</si>
  <si>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</si>
  <si>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</si>
  <si>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</si>
  <si>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</si>
  <si>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</si>
  <si>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</si>
  <si>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</si>
  <si>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</si>
  <si>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</si>
  <si>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</si>
  <si>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</si>
  <si>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</si>
  <si>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</si>
  <si>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</si>
  <si>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</si>
  <si>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</si>
  <si>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</si>
  <si>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</si>
  <si>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</si>
  <si>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</si>
  <si>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</si>
  <si>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</si>
  <si>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</si>
  <si>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</si>
  <si>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</si>
  <si>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</si>
  <si>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</si>
  <si>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</si>
  <si>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</si>
  <si>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</si>
  <si>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</si>
  <si>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</si>
  <si>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</si>
  <si>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</si>
  <si>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</si>
  <si>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</si>
  <si>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</si>
  <si>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</si>
  <si>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</si>
  <si>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</si>
  <si>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</si>
  <si>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</si>
  <si>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</si>
  <si>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</si>
  <si>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</si>
  <si>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</si>
  <si>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</si>
  <si>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</si>
  <si>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</si>
  <si>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</si>
  <si>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</si>
  <si>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</si>
  <si>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</si>
  <si>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</si>
  <si>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</si>
  <si>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</si>
  <si>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</si>
  <si>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</si>
  <si>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</si>
  <si>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</si>
  <si>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</si>
  <si>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</si>
  <si>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</si>
  <si>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</si>
  <si>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</si>
  <si>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</si>
  <si>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</si>
  <si>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</si>
  <si>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</si>
  <si>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</si>
  <si>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</si>
  <si>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</si>
  <si>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</si>
  <si>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</si>
  <si>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</si>
  <si>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</si>
  <si>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</si>
  <si>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</si>
  <si>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</si>
  <si>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</si>
  <si>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</si>
  <si>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</si>
  <si>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</si>
  <si>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</si>
  <si>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</si>
  <si>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</si>
  <si>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</si>
  <si>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</si>
  <si>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</si>
  <si>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</si>
  <si>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</si>
  <si>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</si>
  <si>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</si>
  <si>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</si>
  <si>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</si>
  <si>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</si>
  <si>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</si>
  <si>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</si>
  <si>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</si>
  <si>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</si>
  <si>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</si>
  <si>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</si>
  <si>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</si>
  <si>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</si>
  <si>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</si>
  <si>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</si>
  <si>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</si>
  <si>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</si>
  <si>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</si>
  <si>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</si>
  <si>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</si>
  <si>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</si>
  <si>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</si>
  <si>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</si>
  <si>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</si>
  <si>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</si>
  <si>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</si>
  <si>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</si>
  <si>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</si>
  <si>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</si>
  <si>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</si>
  <si>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</si>
  <si>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</si>
  <si>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</si>
  <si>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</si>
  <si>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</si>
  <si>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</si>
  <si>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</si>
  <si>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</si>
  <si>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</si>
  <si>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</si>
  <si>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</si>
  <si>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</si>
  <si>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</si>
  <si>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</si>
  <si>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</si>
  <si>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</si>
  <si>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</si>
  <si>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</si>
  <si>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</si>
  <si>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</si>
  <si>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</si>
  <si>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</si>
  <si>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</si>
  <si>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</si>
  <si>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</si>
  <si>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</si>
  <si>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</si>
  <si>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</si>
  <si>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</si>
  <si>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</si>
  <si>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</si>
  <si>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</si>
  <si>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</si>
  <si>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</si>
  <si>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</si>
  <si>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</si>
  <si>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</si>
  <si>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</si>
  <si>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</si>
  <si>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</si>
  <si>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</si>
  <si>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</si>
  <si>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</si>
  <si>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</si>
  <si>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</si>
  <si>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</si>
  <si>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</si>
  <si>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</si>
  <si>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</si>
  <si>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</si>
  <si>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</si>
  <si>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</si>
  <si>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</si>
  <si>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</si>
  <si>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</si>
  <si>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</si>
  <si>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</si>
  <si>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</si>
  <si>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</si>
  <si>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</si>
  <si>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</si>
  <si>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</si>
  <si>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</si>
  <si>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</si>
  <si>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</si>
  <si>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</si>
  <si>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</si>
  <si>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</si>
  <si>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</si>
  <si>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</si>
  <si>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</si>
  <si>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</si>
  <si>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</si>
  <si>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</si>
  <si>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</si>
  <si>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</si>
  <si>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</si>
  <si>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</si>
  <si>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</si>
  <si>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</si>
  <si>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</si>
  <si>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</si>
  <si>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</si>
  <si>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</si>
  <si>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</si>
  <si>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</si>
  <si>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</si>
  <si>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</si>
  <si>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</si>
  <si>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</si>
  <si>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</si>
  <si>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</si>
  <si>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</si>
  <si>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</si>
  <si>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</si>
  <si>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</si>
  <si>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</si>
  <si>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</si>
  <si>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</si>
  <si>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</si>
  <si>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</si>
  <si>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</si>
  <si>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</si>
  <si>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</si>
  <si>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</si>
  <si>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</si>
  <si>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</si>
  <si>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</si>
  <si>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</si>
  <si>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</si>
  <si>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</si>
  <si>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</si>
  <si>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</si>
  <si>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</si>
  <si>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</si>
  <si>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</si>
  <si>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</si>
  <si>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</si>
  <si>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</si>
  <si>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</si>
  <si>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</si>
  <si>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</si>
  <si>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</si>
  <si>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</si>
  <si>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</si>
  <si>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</si>
  <si>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</si>
  <si>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</si>
  <si>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</si>
  <si>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</si>
  <si>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</si>
  <si>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</si>
  <si>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</si>
  <si>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</si>
  <si>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</si>
  <si>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</si>
  <si>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</si>
  <si>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</si>
  <si>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</si>
  <si>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</si>
  <si>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</si>
  <si>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</si>
  <si>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</si>
  <si>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</si>
  <si>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</si>
  <si>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</si>
  <si>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</si>
  <si>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</si>
  <si>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</si>
  <si>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</si>
  <si>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</si>
  <si>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</si>
  <si>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</si>
  <si>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</si>
  <si>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</si>
  <si>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</si>
  <si>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</si>
  <si>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</si>
  <si>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</si>
  <si>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</si>
  <si>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</si>
  <si>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</si>
  <si>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</si>
  <si>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</si>
  <si>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</si>
  <si>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</si>
  <si>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</si>
  <si>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</si>
  <si>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</si>
  <si>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</si>
  <si>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</si>
  <si>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</si>
  <si>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</si>
  <si>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</si>
  <si>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</si>
  <si>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</si>
  <si>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</si>
  <si>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</si>
  <si>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</si>
  <si>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</si>
  <si>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</si>
  <si>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</si>
  <si>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</si>
  <si>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</si>
  <si>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</si>
  <si>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</si>
  <si>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</si>
  <si>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</si>
  <si>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</si>
  <si>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</si>
  <si>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</si>
  <si>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</si>
  <si>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</si>
  <si>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</si>
  <si>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</si>
  <si>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</si>
  <si>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</si>
  <si>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</si>
  <si>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</si>
  <si>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</si>
  <si>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</si>
  <si>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</si>
  <si>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</si>
  <si>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</si>
  <si>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</si>
  <si>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</si>
  <si>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</si>
  <si>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</si>
  <si>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</si>
  <si>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</si>
  <si>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</si>
  <si>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</si>
  <si>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</si>
  <si>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</si>
  <si>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</si>
  <si>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</si>
  <si>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</si>
  <si>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</si>
  <si>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</si>
  <si>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</si>
  <si>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</si>
  <si>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</si>
  <si>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</si>
  <si>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</si>
  <si>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</si>
  <si>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</si>
  <si>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</si>
  <si>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</si>
  <si>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</si>
  <si>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</si>
  <si>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</si>
  <si>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</si>
  <si>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</si>
  <si>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</si>
  <si>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</si>
  <si>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</si>
  <si>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</si>
  <si>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</si>
  <si>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</si>
  <si>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</si>
  <si>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</si>
  <si>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</si>
  <si>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</si>
  <si>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</si>
  <si>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</si>
  <si>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</si>
  <si>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</si>
  <si>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</si>
  <si>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</si>
  <si>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</si>
  <si>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</si>
  <si>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</si>
  <si>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</si>
  <si>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</si>
  <si>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</si>
  <si>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</si>
  <si>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</si>
  <si>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</si>
  <si>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</si>
  <si>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</si>
  <si>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</si>
  <si>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</si>
  <si>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</si>
  <si>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</si>
  <si>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</si>
  <si>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</si>
  <si>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</si>
  <si>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</si>
  <si>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</si>
  <si>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</si>
  <si>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</si>
  <si>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</si>
  <si>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</si>
  <si>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</si>
  <si>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</si>
  <si>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</si>
  <si>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</si>
  <si>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</si>
  <si>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</si>
  <si>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</si>
  <si>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</si>
  <si>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</si>
  <si>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</si>
  <si>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</si>
  <si>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</si>
  <si>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</si>
  <si>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</si>
  <si>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</si>
  <si>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</si>
  <si>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</si>
  <si>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</si>
  <si>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</si>
  <si>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</si>
  <si>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</si>
  <si>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</si>
  <si>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</si>
  <si>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</si>
  <si>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</si>
  <si>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</si>
  <si>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</si>
  <si>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</si>
  <si>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</si>
  <si>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</si>
  <si>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</si>
  <si>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</si>
  <si>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</si>
  <si>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</si>
  <si>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</si>
  <si>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</si>
  <si>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</si>
  <si>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</si>
  <si>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</si>
  <si>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</si>
  <si>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</si>
  <si>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</si>
  <si>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</si>
  <si>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</si>
  <si>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</si>
  <si>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</si>
  <si>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</si>
  <si>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</si>
  <si>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</si>
  <si>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</si>
  <si>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</si>
  <si>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</si>
  <si>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</si>
  <si>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</si>
  <si>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</si>
  <si>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</si>
  <si>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</si>
  <si>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</si>
  <si>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</si>
  <si>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</si>
  <si>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</si>
  <si>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</si>
  <si>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</si>
  <si>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</si>
  <si>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</si>
  <si>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</si>
  <si>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</si>
  <si>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</si>
  <si>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</si>
  <si>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</si>
  <si>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</si>
  <si>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</si>
  <si>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</si>
  <si>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</si>
  <si>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</si>
  <si>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</si>
  <si>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</si>
  <si>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</si>
  <si>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</si>
  <si>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</si>
  <si>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</si>
  <si>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</si>
  <si>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</si>
  <si>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</si>
  <si>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</si>
  <si>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</si>
  <si>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</si>
  <si>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</si>
  <si>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</si>
  <si>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</si>
  <si>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</si>
  <si>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</si>
  <si>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</si>
  <si>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</si>
  <si>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</si>
  <si>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</si>
  <si>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</si>
  <si>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</si>
  <si>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</si>
  <si>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</si>
  <si>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</si>
  <si>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</si>
  <si>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</si>
  <si>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</si>
  <si>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</si>
  <si>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</si>
  <si>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</si>
  <si>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</si>
  <si>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</si>
  <si>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</si>
  <si>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</si>
  <si>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</si>
  <si>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</si>
  <si>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</si>
  <si>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</si>
  <si>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</si>
  <si>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</si>
  <si>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</si>
  <si>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</si>
  <si>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</si>
  <si>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</si>
  <si>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</si>
  <si>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</si>
  <si>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</si>
  <si>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</si>
  <si>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</si>
  <si>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</si>
  <si>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</si>
  <si>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</si>
  <si>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</si>
  <si>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</si>
  <si>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</si>
  <si>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</si>
  <si>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</si>
  <si>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</si>
  <si>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</si>
  <si>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</si>
  <si>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</si>
  <si>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</si>
  <si>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</si>
  <si>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</si>
  <si>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</si>
  <si>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</si>
  <si>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</si>
  <si>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</si>
  <si>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</si>
  <si>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</si>
  <si>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</si>
  <si>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</si>
  <si>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</si>
  <si>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</si>
  <si>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</si>
  <si>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</si>
  <si>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</si>
  <si>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</si>
  <si>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</si>
  <si>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</si>
  <si>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</si>
  <si>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</si>
  <si>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</si>
  <si>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</si>
  <si>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</si>
  <si>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</si>
  <si>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</si>
  <si>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</si>
  <si>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</si>
  <si>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</si>
  <si>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</si>
  <si>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</si>
  <si>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</si>
  <si>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</si>
  <si>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</si>
  <si>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</si>
  <si>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</si>
  <si>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</si>
  <si>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</si>
  <si>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</si>
  <si>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</si>
  <si>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</si>
  <si>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</si>
  <si>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</si>
  <si>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</si>
  <si>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</si>
  <si>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</si>
  <si>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</si>
  <si>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</si>
  <si>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</si>
  <si>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</si>
  <si>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</si>
  <si>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</si>
  <si>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</si>
  <si>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</si>
  <si>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</si>
  <si>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</si>
  <si>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</si>
  <si>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</si>
  <si>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</si>
  <si>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</si>
  <si>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</si>
  <si>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</si>
  <si>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</si>
  <si>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</si>
  <si>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</si>
  <si>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</si>
  <si>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</si>
  <si>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</si>
  <si>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</si>
  <si>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</si>
  <si>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</si>
  <si>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</si>
  <si>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</si>
  <si>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</si>
  <si>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</si>
  <si>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</si>
  <si>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</si>
  <si>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</si>
  <si>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</si>
  <si>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</si>
  <si>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</si>
  <si>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</si>
  <si>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</si>
  <si>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</si>
  <si>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</si>
  <si>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</si>
  <si>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</si>
  <si>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</si>
  <si>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</si>
  <si>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</si>
  <si>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</si>
  <si>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</si>
  <si>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</si>
  <si>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</si>
  <si>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</si>
  <si>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</si>
  <si>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</si>
  <si>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</si>
  <si>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</si>
  <si>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</si>
  <si>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</si>
  <si>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</si>
  <si>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</si>
  <si>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</si>
  <si>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</si>
  <si>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</si>
  <si>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</si>
  <si>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</si>
  <si>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</si>
  <si>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</si>
  <si>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</si>
  <si>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</si>
  <si>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</si>
  <si>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</si>
  <si>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</si>
  <si>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</si>
  <si>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</si>
  <si>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</si>
  <si>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</si>
  <si>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</si>
  <si>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</si>
  <si>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</si>
  <si>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</si>
  <si>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</si>
  <si>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</si>
  <si>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</si>
  <si>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</si>
  <si>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</si>
  <si>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</si>
  <si>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</si>
  <si>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</si>
  <si>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</si>
  <si>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</si>
  <si>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</si>
  <si>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</si>
  <si>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</si>
  <si>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</si>
  <si>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</si>
  <si>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</si>
  <si>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</si>
  <si>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</si>
  <si>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</si>
  <si>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</si>
  <si>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</si>
  <si>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</si>
  <si>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</si>
  <si>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</si>
  <si>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</si>
  <si>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</si>
  <si>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</si>
  <si>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</si>
  <si>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</si>
  <si>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</si>
  <si>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</si>
  <si>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</si>
  <si>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</si>
  <si>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</si>
  <si>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</si>
  <si>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</si>
  <si>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</si>
  <si>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</si>
  <si>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</si>
  <si>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</si>
  <si>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</si>
  <si>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</si>
  <si>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</si>
  <si>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</si>
  <si>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</si>
  <si>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</si>
  <si>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</si>
  <si>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</si>
  <si>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</si>
  <si>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</si>
  <si>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</si>
  <si>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</si>
  <si>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</si>
  <si>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</si>
  <si>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</si>
  <si>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</si>
  <si>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</si>
  <si>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</si>
  <si>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</si>
  <si>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</si>
  <si>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</si>
  <si>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</si>
  <si>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</si>
  <si>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</si>
  <si>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</si>
  <si>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</si>
  <si>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</si>
  <si>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</si>
  <si>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</si>
  <si>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</si>
  <si>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</si>
  <si>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</si>
  <si>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</si>
  <si>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</si>
  <si>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</si>
  <si>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</si>
  <si>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</si>
  <si>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</si>
  <si>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</si>
  <si>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</si>
  <si>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</si>
  <si>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</si>
  <si>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</si>
  <si>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</si>
  <si>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</si>
  <si>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</si>
  <si>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</si>
  <si>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</si>
  <si>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</si>
  <si>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</si>
  <si>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</si>
  <si>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</si>
  <si>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</si>
  <si>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</si>
  <si>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</si>
  <si>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</si>
  <si>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</si>
  <si>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</si>
  <si>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</si>
  <si>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</si>
  <si>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</si>
  <si>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</si>
  <si>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</si>
  <si>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</si>
  <si>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</si>
  <si>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</si>
  <si>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</si>
  <si>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</si>
  <si>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</si>
  <si>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</si>
  <si>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</si>
  <si>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</si>
  <si>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</si>
  <si>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</si>
  <si>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</si>
  <si>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</si>
  <si>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</si>
  <si>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</si>
  <si>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</si>
  <si>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</si>
  <si>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</si>
  <si>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</si>
  <si>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</si>
  <si>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</si>
  <si>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</si>
  <si>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</si>
  <si>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</si>
  <si>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</si>
  <si>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</si>
  <si>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</si>
  <si>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</si>
  <si>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</si>
  <si>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</si>
  <si>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</si>
  <si>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</si>
  <si>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</si>
  <si>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</si>
  <si>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</si>
  <si>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</si>
  <si>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</si>
  <si>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</si>
  <si>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</si>
  <si>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</si>
  <si>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</si>
  <si>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</si>
  <si>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</si>
  <si>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</si>
  <si>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</si>
  <si>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</si>
  <si>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</si>
  <si>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</si>
  <si>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</si>
  <si>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</si>
  <si>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</si>
  <si>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</si>
  <si>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</si>
  <si>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</si>
  <si>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</si>
  <si>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</si>
  <si>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</si>
  <si>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</si>
  <si>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</si>
  <si>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</si>
  <si>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</si>
  <si>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</si>
  <si>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</si>
  <si>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</si>
  <si>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</si>
  <si>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</si>
  <si>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</si>
  <si>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</si>
  <si>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</si>
  <si>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</si>
  <si>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</si>
  <si>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</si>
  <si>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</si>
  <si>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</si>
  <si>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</si>
  <si>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</si>
  <si>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</si>
  <si>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</si>
  <si>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</si>
  <si>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</si>
  <si>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</si>
  <si>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</si>
  <si>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</si>
  <si>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</si>
  <si>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</si>
  <si>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</si>
  <si>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</si>
  <si>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</si>
  <si>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</si>
  <si>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</si>
  <si>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</si>
  <si>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</si>
  <si>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</si>
  <si>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</si>
  <si>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</si>
  <si>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</si>
  <si>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</si>
  <si>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</si>
  <si>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</si>
  <si>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</si>
  <si>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</si>
  <si>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</si>
  <si>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</si>
  <si>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</si>
  <si>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</si>
  <si>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</si>
  <si>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</si>
  <si>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</si>
  <si>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</si>
  <si>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</si>
  <si>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</si>
  <si>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</si>
  <si>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</si>
  <si>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</si>
  <si>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</si>
  <si>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</si>
  <si>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</si>
  <si>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</si>
  <si>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</si>
  <si>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</si>
  <si>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</si>
  <si>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</si>
  <si>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</si>
  <si>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</si>
  <si>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</si>
  <si>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</si>
  <si>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</si>
  <si>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</si>
  <si>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</si>
  <si>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</si>
  <si>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</si>
  <si>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</si>
  <si>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</si>
  <si>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</si>
  <si>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</si>
  <si>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</si>
  <si>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</si>
  <si>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</si>
  <si>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</si>
  <si>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</si>
  <si>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</si>
  <si>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</si>
  <si>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</si>
  <si>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</si>
  <si>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</si>
  <si>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</si>
  <si>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</si>
  <si>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</si>
  <si>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</si>
  <si>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</si>
  <si>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</si>
  <si>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</si>
  <si>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</si>
  <si>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</si>
  <si>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</si>
  <si>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</si>
  <si>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</si>
  <si>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</si>
  <si>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</si>
  <si>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</si>
  <si>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</si>
  <si>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</si>
  <si>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</si>
  <si>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</si>
  <si>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</si>
  <si>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</si>
  <si>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</si>
  <si>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</si>
  <si>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</si>
  <si>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</si>
  <si>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</si>
  <si>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</si>
  <si>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</si>
  <si>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</si>
  <si>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</si>
  <si>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</si>
  <si>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</si>
  <si>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</si>
  <si>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</si>
  <si>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</si>
  <si>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</si>
  <si>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</si>
  <si>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</si>
  <si>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</si>
  <si>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</si>
  <si>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</si>
  <si>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</si>
  <si>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</si>
  <si>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</si>
  <si>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</si>
  <si>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</si>
  <si>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</si>
  <si>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</si>
  <si>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</si>
  <si>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</si>
  <si>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</si>
  <si>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</si>
  <si>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</si>
  <si>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</si>
  <si>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</si>
  <si>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</si>
  <si>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</si>
  <si>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</si>
  <si>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</si>
  <si>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</si>
  <si>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</si>
  <si>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</si>
  <si>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</si>
  <si>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</si>
  <si>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</si>
  <si>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</si>
  <si>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</si>
  <si>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</si>
  <si>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</si>
  <si>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</si>
  <si>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</si>
  <si>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</si>
  <si>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</si>
  <si>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</si>
  <si>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</si>
  <si>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</si>
  <si>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</si>
  <si>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</si>
  <si>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</si>
  <si>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</si>
  <si>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</si>
  <si>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</si>
  <si>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</si>
  <si>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</si>
  <si>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</si>
  <si>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</si>
  <si>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</si>
  <si>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</si>
  <si>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</si>
  <si>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</si>
  <si>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</si>
  <si>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</si>
  <si>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</si>
  <si>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</si>
  <si>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</si>
  <si>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</si>
  <si>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</si>
  <si>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</si>
  <si>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</si>
  <si>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</si>
  <si>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</si>
  <si>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</si>
  <si>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</si>
  <si>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</si>
  <si>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</si>
  <si>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</si>
  <si>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</si>
  <si>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</si>
  <si>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</si>
  <si>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</si>
  <si>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</si>
  <si>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</si>
  <si>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</si>
  <si>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</si>
  <si>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</si>
  <si>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</si>
  <si>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</si>
  <si>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</si>
  <si>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</si>
  <si>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</si>
  <si>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</si>
  <si>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</si>
  <si>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</si>
  <si>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</si>
  <si>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</si>
  <si>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</si>
  <si>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</si>
  <si>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</si>
  <si>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</si>
  <si>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</si>
  <si>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</si>
  <si>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</si>
  <si>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</si>
  <si>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</si>
  <si>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</si>
  <si>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</si>
  <si>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</si>
  <si>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</si>
  <si>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</si>
  <si>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</si>
  <si>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</si>
  <si>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</si>
  <si>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</si>
  <si>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</si>
  <si>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</si>
  <si>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</si>
  <si>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</si>
  <si>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</si>
  <si>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</si>
  <si>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</si>
  <si>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</si>
  <si>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</si>
  <si>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</si>
  <si>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</si>
  <si>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</si>
  <si>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</si>
  <si>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</si>
  <si>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</si>
  <si>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</si>
  <si>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</si>
  <si>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</si>
  <si>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</si>
  <si>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</si>
  <si>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</si>
  <si>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</si>
  <si>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</si>
  <si>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</si>
  <si>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</si>
  <si>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</si>
  <si>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</si>
  <si>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</si>
  <si>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</si>
  <si>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</si>
  <si>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</si>
  <si>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</si>
  <si>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</si>
  <si>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</si>
  <si>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</si>
  <si>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</si>
  <si>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</si>
  <si>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</si>
  <si>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</si>
  <si>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</si>
  <si>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</si>
  <si>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</si>
  <si>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</si>
  <si>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</si>
  <si>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</si>
  <si>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</si>
  <si>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</si>
  <si>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</si>
  <si>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</si>
  <si>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</si>
  <si>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</si>
  <si>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</si>
  <si>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</si>
  <si>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</si>
  <si>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</si>
  <si>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</si>
  <si>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</si>
  <si>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</si>
  <si>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</si>
  <si>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</si>
  <si>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</si>
  <si>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</si>
  <si>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</si>
  <si>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</si>
  <si>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</si>
  <si>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</si>
  <si>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</si>
  <si>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</si>
  <si>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</si>
  <si>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</si>
  <si>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</si>
  <si>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</si>
  <si>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</si>
  <si>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</si>
  <si>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</si>
  <si>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</si>
  <si>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</si>
  <si>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</si>
  <si>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</si>
  <si>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</si>
  <si>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</si>
  <si>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</si>
  <si>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</si>
  <si>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</si>
  <si>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</si>
  <si>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</si>
  <si>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</si>
  <si>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</si>
  <si>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</si>
  <si>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</si>
  <si>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</si>
  <si>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</si>
  <si>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</si>
  <si>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</si>
  <si>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</si>
  <si>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</si>
  <si>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</si>
  <si>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</si>
  <si>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</si>
  <si>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</si>
  <si>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</si>
  <si>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</si>
  <si>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</si>
  <si>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</si>
  <si>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</si>
  <si>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</si>
  <si>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</si>
  <si>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</si>
  <si>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</si>
  <si>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</si>
  <si>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</si>
  <si>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</si>
  <si>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</si>
  <si>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</si>
  <si>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</si>
  <si>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</si>
  <si>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</si>
  <si>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</si>
  <si>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</si>
  <si>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</si>
  <si>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</si>
  <si>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</si>
  <si>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</si>
  <si>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</si>
  <si>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</si>
  <si>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</si>
  <si>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</si>
  <si>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</si>
  <si>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</si>
  <si>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</si>
  <si>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</si>
  <si>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</si>
  <si>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</si>
  <si>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</si>
  <si>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</si>
  <si>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</si>
  <si>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</si>
  <si>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</si>
  <si>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</si>
  <si>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</si>
  <si>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</si>
  <si>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</si>
  <si>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</si>
  <si>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</si>
  <si>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</si>
  <si>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</si>
  <si>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</si>
  <si>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</si>
  <si>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</si>
  <si>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</si>
  <si>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</si>
  <si>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</si>
  <si>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</si>
  <si>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</si>
  <si>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</si>
  <si>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</si>
  <si>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</si>
  <si>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</si>
  <si>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</si>
  <si>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</si>
  <si>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</si>
  <si>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</si>
  <si>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</si>
  <si>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</si>
  <si>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</si>
  <si>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</si>
  <si>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</si>
  <si>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</si>
  <si>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</si>
  <si>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</si>
  <si>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</si>
  <si>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</si>
  <si>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</si>
  <si>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</si>
  <si>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</si>
  <si>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</si>
  <si>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</si>
  <si>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</si>
  <si>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</si>
  <si>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</si>
  <si>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</si>
  <si>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</si>
  <si>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</si>
  <si>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</si>
  <si>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</si>
  <si>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</si>
  <si>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</si>
  <si>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</si>
  <si>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</si>
  <si>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</si>
  <si>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</si>
  <si>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</si>
  <si>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</si>
  <si>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</si>
  <si>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</si>
  <si>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</si>
  <si>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</si>
  <si>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</si>
  <si>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</si>
  <si>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</si>
  <si>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</si>
  <si>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</si>
  <si>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</si>
  <si>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</si>
  <si>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</si>
  <si>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</si>
  <si>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</si>
  <si>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</si>
  <si>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</si>
  <si>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</si>
  <si>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</si>
  <si>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</si>
  <si>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</si>
  <si>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</si>
  <si>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</si>
  <si>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</si>
  <si>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</si>
  <si>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</si>
  <si>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</si>
  <si>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</si>
  <si>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</si>
  <si>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</si>
  <si>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</si>
  <si>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</si>
  <si>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</si>
  <si>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</si>
  <si>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</si>
  <si>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</si>
  <si>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</si>
  <si>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</si>
  <si>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</si>
  <si>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</si>
  <si>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</si>
  <si>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</si>
  <si>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</si>
  <si>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</si>
  <si>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</si>
  <si>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</si>
  <si>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</si>
  <si>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</si>
  <si>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</si>
  <si>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</si>
  <si>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</si>
  <si>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</si>
  <si>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</si>
  <si>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</si>
  <si>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</si>
  <si>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</si>
  <si>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</si>
  <si>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</si>
  <si>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</si>
  <si>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</si>
  <si>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</si>
  <si>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</si>
  <si>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</si>
  <si>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</si>
  <si>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</si>
  <si>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</si>
  <si>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</si>
  <si>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</si>
  <si>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</si>
  <si>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</si>
  <si>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</si>
  <si>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</si>
  <si>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</si>
  <si>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</si>
  <si>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</si>
  <si>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</si>
  <si>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</si>
  <si>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</si>
  <si>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</si>
  <si>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</si>
  <si>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</si>
  <si>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</si>
  <si>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</si>
  <si>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</si>
  <si>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</si>
  <si>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</si>
  <si>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</si>
  <si>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</si>
  <si>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</si>
  <si>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</si>
  <si>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</si>
  <si>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</si>
  <si>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</si>
  <si>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</si>
  <si>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</si>
  <si>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</si>
  <si>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</si>
  <si>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</si>
  <si>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</si>
  <si>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</si>
  <si>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</si>
  <si>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</si>
  <si>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</si>
  <si>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</si>
  <si>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</si>
  <si>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</si>
  <si>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</si>
  <si>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</si>
  <si>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</si>
  <si>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</si>
  <si>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</si>
  <si>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</si>
  <si>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</si>
  <si>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</si>
  <si>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</si>
  <si>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</si>
  <si>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</si>
  <si>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</si>
  <si>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</si>
  <si>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</si>
  <si>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</si>
  <si>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</si>
  <si>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</si>
  <si>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</si>
  <si>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</si>
  <si>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</si>
  <si>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</si>
  <si>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</si>
  <si>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</si>
  <si>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</si>
  <si>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</si>
  <si>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</si>
  <si>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</si>
  <si>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</si>
  <si>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</si>
  <si>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</si>
  <si>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</si>
  <si>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</si>
  <si>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</si>
  <si>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</si>
  <si>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</si>
  <si>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</si>
  <si>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</si>
  <si>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</si>
  <si>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</si>
  <si>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</si>
  <si>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</si>
  <si>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</si>
  <si>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</si>
  <si>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</si>
  <si>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</si>
  <si>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</si>
  <si>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</si>
  <si>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</si>
  <si>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</si>
  <si>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</si>
  <si>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</si>
  <si>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</si>
  <si>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</si>
  <si>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</si>
  <si>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</si>
  <si>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</si>
  <si>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</si>
  <si>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</si>
  <si>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</si>
  <si>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</si>
  <si>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</si>
  <si>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</si>
  <si>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</si>
  <si>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</si>
  <si>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</si>
  <si>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</si>
  <si>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</si>
  <si>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</si>
  <si>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</si>
  <si>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</si>
  <si>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</si>
  <si>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</si>
  <si>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</si>
  <si>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</si>
  <si>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</si>
  <si>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</si>
  <si>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</si>
  <si>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</si>
  <si>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</si>
  <si>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</si>
  <si>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</si>
  <si>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</si>
  <si>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</si>
  <si>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</si>
  <si>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</si>
  <si>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</si>
  <si>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</si>
  <si>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</si>
  <si>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</si>
  <si>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</si>
  <si>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</si>
  <si>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</si>
  <si>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</si>
  <si>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</si>
  <si>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</si>
  <si>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</si>
  <si>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</si>
  <si>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</si>
  <si>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</si>
  <si>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</si>
  <si>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</si>
  <si>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</si>
  <si>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</si>
  <si>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</si>
  <si>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</si>
  <si>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</si>
  <si>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</si>
  <si>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</si>
  <si>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</si>
  <si>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</si>
  <si>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</si>
  <si>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</si>
  <si>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</si>
  <si>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</si>
  <si>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</si>
  <si>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</si>
  <si>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</si>
  <si>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</si>
  <si>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</si>
  <si>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</si>
  <si>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</si>
  <si>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</si>
  <si>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</si>
  <si>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</si>
  <si>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</si>
  <si>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</si>
  <si>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</si>
  <si>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</si>
  <si>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</si>
  <si>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</si>
  <si>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</si>
  <si>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</si>
  <si>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</si>
  <si>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</si>
  <si>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</si>
  <si>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</si>
  <si>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</si>
  <si>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</si>
  <si>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</si>
  <si>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</si>
  <si>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</si>
  <si>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</si>
  <si>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</si>
  <si>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</si>
  <si>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</si>
  <si>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</si>
  <si>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</si>
  <si>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</si>
  <si>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</si>
  <si>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</si>
  <si>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</si>
  <si>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</si>
  <si>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</si>
  <si>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</si>
  <si>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</si>
  <si>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</si>
  <si>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</si>
  <si>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</si>
  <si>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</si>
  <si>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</si>
  <si>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</si>
  <si>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</si>
  <si>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</si>
  <si>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</si>
  <si>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</si>
  <si>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</si>
  <si>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</si>
  <si>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</si>
  <si>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</si>
  <si>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</si>
  <si>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</si>
  <si>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</si>
  <si>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</si>
  <si>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</si>
  <si>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</si>
  <si>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</si>
  <si>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</si>
  <si>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</si>
  <si>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</si>
  <si>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</si>
  <si>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</si>
  <si>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</si>
  <si>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</si>
  <si>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</si>
  <si>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</si>
  <si>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</si>
  <si>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</si>
  <si>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</si>
  <si>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</si>
  <si>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</si>
  <si>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</si>
  <si>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</si>
  <si>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</si>
  <si>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</si>
  <si>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</si>
  <si>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</si>
  <si>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</si>
  <si>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</si>
  <si>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</si>
  <si>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</si>
  <si>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</si>
  <si>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</si>
  <si>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</si>
  <si>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</si>
  <si>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</si>
  <si>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</si>
  <si>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</si>
  <si>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</si>
  <si>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</si>
  <si>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</si>
  <si>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</si>
  <si>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</si>
  <si>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</si>
  <si>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</si>
  <si>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</si>
  <si>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</si>
  <si>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</si>
  <si>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</si>
  <si>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</si>
  <si>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</si>
  <si>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</si>
  <si>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</si>
  <si>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</si>
  <si>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</si>
  <si>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</si>
  <si>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</si>
  <si>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</si>
  <si>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</si>
  <si>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</si>
  <si>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</si>
  <si>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</si>
  <si>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</si>
  <si>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</si>
  <si>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</si>
  <si>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</si>
  <si>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</si>
  <si>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</si>
  <si>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</si>
  <si>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</si>
  <si>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</si>
  <si>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</si>
  <si>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</si>
  <si>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</si>
  <si>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</si>
  <si>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</si>
  <si>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</si>
  <si>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</si>
  <si>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</si>
  <si>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</si>
  <si>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</si>
  <si>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</si>
  <si>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</si>
  <si>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</si>
  <si>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</si>
  <si>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</si>
  <si>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</si>
  <si>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</si>
  <si>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</si>
  <si>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</si>
  <si>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</si>
  <si>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</si>
  <si>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</si>
  <si>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</si>
  <si>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</si>
  <si>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</si>
  <si>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</si>
  <si>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</si>
  <si>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</si>
  <si>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</si>
  <si>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</si>
  <si>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</si>
  <si>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</si>
  <si>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</si>
  <si>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</si>
  <si>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</si>
  <si>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</si>
  <si>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</si>
  <si>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</si>
  <si>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</si>
  <si>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</si>
  <si>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</si>
  <si>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</si>
  <si>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</si>
  <si>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</si>
  <si>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</si>
  <si>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</si>
  <si>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</si>
  <si>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</si>
  <si>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</si>
  <si>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</si>
  <si>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</si>
  <si>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</si>
  <si>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</si>
  <si>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</si>
  <si>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</si>
  <si>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</si>
  <si>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</si>
  <si>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</si>
  <si>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</si>
  <si>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</si>
  <si>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</si>
  <si>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</si>
  <si>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</si>
  <si>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</si>
  <si>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</si>
  <si>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</si>
  <si>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</si>
  <si>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</si>
  <si>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</si>
  <si>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</si>
  <si>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</si>
  <si>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</si>
  <si>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</si>
  <si>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</si>
  <si>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</si>
  <si>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</si>
  <si>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</si>
  <si>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</si>
  <si>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</si>
  <si>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</si>
  <si>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</si>
  <si>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</si>
  <si>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</si>
  <si>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</si>
  <si>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</si>
  <si>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</si>
  <si>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</si>
  <si>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</si>
  <si>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</si>
  <si>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</si>
  <si>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</si>
  <si>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</si>
  <si>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</si>
  <si>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</si>
  <si>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</si>
  <si>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</si>
  <si>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</si>
  <si>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</si>
  <si>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</si>
  <si>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</si>
  <si>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</si>
  <si>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</si>
  <si>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</si>
  <si>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</si>
  <si>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</si>
  <si>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</si>
  <si>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</si>
  <si>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</si>
  <si>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</si>
  <si>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</si>
  <si>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</si>
  <si>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</si>
  <si>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</si>
  <si>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</si>
  <si>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</si>
  <si>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</si>
  <si>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</si>
  <si>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</si>
  <si>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</si>
  <si>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</si>
  <si>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</si>
  <si>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</si>
  <si>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</si>
  <si>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</si>
  <si>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</si>
  <si>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</si>
  <si>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</si>
  <si>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</si>
  <si>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</si>
  <si>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</si>
  <si>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</si>
  <si>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</si>
  <si>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</si>
  <si>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</si>
  <si>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</si>
  <si>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</si>
  <si>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</si>
  <si>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</si>
  <si>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</si>
  <si>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</si>
  <si>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</si>
  <si>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</si>
  <si>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</si>
  <si>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</si>
  <si>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</si>
  <si>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</si>
  <si>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</si>
  <si>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</si>
  <si>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</si>
  <si>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</si>
  <si>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</si>
  <si>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</si>
  <si>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</si>
  <si>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</si>
  <si>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</si>
  <si>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</si>
  <si>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</si>
  <si>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</si>
  <si>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</si>
  <si>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</si>
  <si>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</si>
  <si>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</si>
  <si>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</si>
  <si>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</si>
  <si>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</si>
  <si>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</si>
  <si>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</si>
  <si>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</si>
  <si>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</si>
  <si>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</si>
  <si>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</si>
  <si>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</si>
  <si>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</si>
  <si>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</si>
  <si>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</si>
  <si>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</si>
  <si>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</si>
  <si>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</si>
  <si>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</si>
  <si>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</si>
  <si>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</si>
  <si>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</si>
  <si>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</si>
  <si>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</si>
  <si>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</si>
  <si>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</si>
  <si>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</si>
  <si>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</si>
  <si>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</si>
  <si>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</si>
  <si>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</si>
  <si>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</si>
  <si>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</si>
  <si>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</si>
  <si>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</si>
  <si>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</si>
  <si>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</si>
  <si>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</si>
  <si>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</si>
  <si>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</si>
  <si>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</si>
  <si>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</si>
  <si>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</si>
  <si>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</si>
  <si>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</si>
  <si>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</si>
  <si>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</si>
  <si>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</si>
  <si>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</si>
  <si>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</si>
  <si>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</si>
  <si>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</si>
  <si>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</si>
  <si>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</si>
  <si>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</si>
  <si>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</si>
  <si>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</si>
  <si>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</si>
  <si>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</si>
  <si>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</si>
  <si>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</si>
  <si>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</si>
  <si>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</si>
  <si>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</si>
  <si>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</si>
  <si>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</si>
  <si>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</si>
  <si>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</si>
  <si>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</si>
  <si>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</si>
  <si>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</si>
  <si>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</si>
  <si>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</si>
  <si>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</si>
  <si>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</si>
  <si>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</si>
  <si>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</si>
  <si>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</si>
  <si>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</si>
  <si>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</si>
  <si>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</si>
  <si>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</si>
  <si>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</si>
  <si>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</si>
  <si>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</si>
  <si>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</si>
  <si>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</si>
  <si>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</si>
  <si>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</si>
  <si>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</si>
  <si>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</si>
  <si>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</si>
  <si>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</si>
  <si>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</si>
  <si>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</si>
  <si>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</si>
  <si>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</si>
  <si>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</si>
  <si>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</si>
  <si>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</si>
  <si>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</si>
  <si>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</si>
  <si>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</si>
  <si>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</si>
  <si>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</si>
  <si>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</si>
  <si>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</si>
  <si>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</si>
  <si>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</si>
  <si>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</si>
  <si>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</si>
  <si>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</si>
  <si>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</si>
  <si>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</si>
  <si>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</si>
  <si>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</si>
  <si>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</si>
  <si>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</si>
  <si>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</si>
  <si>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</si>
  <si>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</si>
  <si>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</si>
  <si>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</si>
  <si>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</si>
  <si>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</si>
  <si>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</si>
  <si>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</si>
  <si>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</si>
  <si>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</si>
  <si>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</si>
  <si>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</si>
  <si>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</si>
  <si>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</si>
  <si>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</si>
  <si>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</si>
  <si>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</si>
  <si>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</si>
  <si>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</si>
  <si>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</si>
  <si>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</si>
  <si>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</si>
  <si>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</si>
  <si>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</si>
  <si>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</si>
  <si>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</si>
  <si>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</si>
  <si>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</si>
  <si>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</si>
  <si>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</si>
  <si>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</si>
  <si>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</si>
  <si>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</si>
  <si>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</si>
  <si>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</si>
  <si>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</si>
  <si>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</si>
  <si>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</si>
  <si>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</si>
  <si>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</si>
  <si>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</si>
  <si>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</si>
  <si>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</si>
  <si>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</si>
  <si>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</si>
  <si>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</si>
  <si>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</si>
  <si>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</si>
  <si>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</si>
  <si>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</si>
  <si>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</si>
  <si>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</si>
  <si>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</si>
  <si>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</si>
  <si>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</si>
  <si>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</si>
  <si>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</si>
  <si>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</si>
  <si>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</si>
  <si>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</si>
  <si>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</si>
  <si>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</si>
  <si>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</si>
  <si>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</si>
  <si>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</si>
  <si>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</si>
  <si>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</si>
  <si>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</si>
  <si>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</si>
  <si>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</si>
  <si>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</si>
  <si>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</si>
  <si>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</si>
  <si>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</si>
  <si>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</si>
  <si>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</si>
  <si>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</si>
  <si>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</si>
  <si>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</si>
  <si>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</si>
  <si>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</si>
  <si>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</si>
  <si>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</si>
  <si>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</si>
  <si>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</si>
  <si>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</si>
  <si>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</si>
  <si>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</si>
  <si>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</si>
  <si>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</si>
  <si>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</si>
  <si>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</si>
  <si>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</si>
  <si>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</si>
  <si>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</si>
  <si>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</si>
  <si>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</si>
  <si>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</si>
  <si>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</si>
  <si>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</si>
  <si>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</si>
  <si>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</si>
  <si>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</si>
  <si>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</si>
  <si>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</si>
  <si>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</si>
  <si>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</si>
  <si>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</si>
  <si>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</si>
  <si>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</si>
  <si>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</si>
  <si>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</si>
  <si>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</si>
  <si>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</si>
  <si>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</si>
  <si>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</si>
  <si>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</si>
  <si>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</si>
  <si>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</si>
  <si>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</si>
  <si>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</si>
  <si>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</si>
  <si>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</si>
  <si>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</si>
  <si>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</si>
  <si>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</si>
  <si>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</si>
  <si>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</si>
  <si>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</si>
  <si>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</si>
  <si>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</si>
  <si>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</si>
  <si>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</si>
  <si>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</si>
  <si>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</si>
  <si>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</si>
  <si>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</si>
  <si>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</si>
  <si>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</si>
  <si>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</si>
  <si>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</si>
  <si>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</si>
  <si>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</si>
  <si>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</si>
  <si>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</si>
  <si>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</si>
  <si>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</si>
  <si>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</si>
  <si>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</si>
  <si>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</si>
  <si>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</si>
  <si>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</si>
  <si>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</si>
  <si>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</si>
  <si>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</si>
  <si>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</si>
  <si>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</si>
  <si>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</si>
  <si>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</si>
  <si>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</si>
  <si>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</si>
  <si>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</si>
  <si>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</si>
  <si>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</si>
  <si>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</si>
  <si>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</si>
  <si>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</si>
  <si>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</si>
  <si>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</si>
  <si>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</si>
  <si>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</si>
  <si>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</si>
  <si>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</si>
  <si>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</si>
  <si>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</si>
  <si>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</si>
  <si>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</si>
  <si>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</si>
  <si>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</si>
  <si>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</si>
  <si>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</si>
  <si>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</si>
  <si>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</si>
  <si>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</si>
  <si>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</si>
  <si>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</si>
  <si>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</si>
  <si>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</si>
  <si>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</si>
  <si>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</si>
  <si>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</si>
  <si>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</si>
  <si>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</si>
  <si>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</si>
  <si>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</si>
  <si>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</si>
  <si>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</si>
  <si>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</si>
  <si>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</si>
  <si>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</si>
  <si>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</si>
  <si>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</si>
  <si>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</si>
  <si>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</si>
  <si>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</si>
  <si>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</si>
  <si>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</si>
  <si>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</si>
  <si>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</si>
  <si>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</si>
  <si>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</si>
  <si>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</si>
  <si>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</si>
  <si>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</si>
  <si>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</si>
  <si>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</si>
  <si>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</si>
  <si>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</si>
  <si>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</si>
  <si>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</si>
  <si>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</si>
  <si>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</si>
  <si>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</si>
  <si>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</si>
  <si>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</si>
  <si>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</si>
  <si>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</si>
  <si>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</si>
  <si>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</si>
  <si>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</si>
  <si>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</si>
  <si>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</si>
  <si>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</si>
  <si>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</si>
  <si>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</si>
  <si>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</si>
  <si>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</si>
  <si>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</si>
  <si>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</si>
  <si>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</si>
  <si>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</si>
  <si>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</si>
  <si>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</si>
  <si>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</si>
  <si>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</si>
  <si>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</si>
  <si>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</si>
  <si>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</si>
  <si>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</si>
  <si>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</si>
  <si>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</si>
  <si>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</si>
  <si>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</si>
  <si>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</si>
  <si>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</si>
  <si>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</si>
  <si>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</si>
  <si>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</si>
  <si>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</si>
  <si>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</si>
  <si>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</si>
  <si>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</si>
  <si>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</si>
  <si>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</si>
  <si>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</si>
  <si>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</si>
  <si>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</si>
  <si>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</si>
  <si>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</si>
  <si>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</si>
  <si>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</si>
  <si>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</si>
  <si>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</si>
  <si>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</si>
  <si>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</si>
  <si>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</si>
  <si>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</si>
  <si>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</si>
  <si>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</si>
  <si>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</si>
  <si>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</si>
  <si>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</si>
  <si>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</si>
  <si>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</si>
  <si>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</si>
  <si>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</si>
  <si>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</si>
  <si>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</si>
  <si>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</si>
  <si>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</si>
  <si>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</si>
  <si>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</si>
  <si>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</si>
  <si>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</si>
  <si>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</si>
  <si>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</si>
  <si>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</si>
  <si>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</si>
  <si>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</si>
  <si>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</si>
  <si>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</si>
  <si>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</si>
  <si>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</si>
  <si>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</si>
  <si>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</si>
  <si>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</si>
  <si>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</si>
  <si>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</si>
  <si>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</si>
  <si>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</si>
  <si>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</si>
  <si>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</si>
  <si>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</si>
  <si>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</si>
  <si>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</si>
  <si>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</si>
  <si>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</si>
  <si>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</si>
  <si>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</si>
  <si>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</si>
  <si>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</si>
  <si>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</si>
  <si>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</si>
  <si>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</si>
  <si>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</si>
  <si>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</si>
  <si>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</si>
  <si>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</si>
  <si>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</si>
  <si>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</si>
  <si>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</si>
  <si>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</si>
  <si>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</si>
  <si>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</si>
  <si>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</si>
  <si>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</si>
  <si>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</si>
  <si>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</si>
  <si>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</si>
  <si>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</si>
  <si>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</si>
  <si>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</si>
  <si>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</si>
  <si>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</si>
  <si>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</si>
  <si>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</si>
  <si>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</si>
  <si>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</si>
  <si>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</si>
  <si>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</si>
  <si>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</si>
  <si>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</si>
  <si>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</si>
  <si>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</si>
  <si>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</si>
  <si>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</si>
  <si>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</si>
  <si>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</si>
  <si>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</si>
  <si>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</si>
  <si>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</si>
  <si>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</si>
  <si>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</si>
  <si>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</si>
  <si>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</si>
  <si>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</si>
  <si>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</si>
  <si>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</si>
  <si>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</si>
  <si>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</si>
  <si>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</si>
  <si>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</si>
  <si>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</si>
  <si>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</si>
  <si>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</si>
  <si>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</si>
  <si>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</si>
  <si>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</si>
  <si>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</si>
  <si>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</si>
  <si>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</si>
  <si>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</si>
  <si>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</si>
  <si>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</si>
  <si>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</si>
  <si>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</si>
  <si>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</si>
  <si>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</si>
  <si>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</si>
  <si>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</si>
  <si>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</si>
  <si>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</si>
  <si>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</si>
  <si>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</si>
  <si>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</si>
  <si>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</si>
  <si>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</si>
  <si>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</si>
  <si>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</si>
  <si>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</si>
  <si>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</si>
  <si>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</si>
  <si>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</si>
  <si>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</si>
  <si>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</si>
  <si>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</si>
  <si>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</si>
  <si>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</si>
  <si>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</si>
  <si>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</si>
  <si>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</si>
  <si>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</si>
  <si>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</si>
  <si>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</si>
  <si>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</si>
  <si>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</si>
  <si>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</si>
  <si>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</si>
  <si>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</si>
  <si>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</si>
  <si>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</si>
  <si>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</si>
  <si>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</si>
  <si>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</si>
  <si>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</si>
  <si>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</si>
  <si>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</si>
  <si>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</si>
  <si>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</si>
  <si>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</si>
  <si>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</si>
  <si>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</si>
  <si>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</si>
  <si>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</si>
  <si>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</si>
  <si>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</si>
  <si>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</si>
  <si>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</si>
  <si>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</si>
  <si>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</si>
  <si>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</si>
  <si>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</si>
  <si>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</si>
  <si>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</si>
  <si>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</si>
  <si>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</si>
  <si>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</si>
  <si>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</si>
  <si>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</si>
  <si>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</si>
  <si>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</si>
  <si>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</si>
  <si>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</si>
  <si>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</si>
  <si>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</si>
  <si>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</si>
  <si>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</si>
  <si>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</si>
  <si>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</si>
  <si>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</si>
  <si>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</si>
  <si>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</si>
  <si>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</si>
  <si>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</si>
  <si>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</si>
  <si>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</si>
  <si>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</si>
  <si>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</si>
  <si>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</si>
  <si>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</si>
  <si>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</si>
  <si>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</si>
  <si>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</si>
  <si>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</si>
  <si>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</si>
  <si>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</si>
  <si>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</si>
  <si>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</si>
  <si>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</si>
  <si>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</si>
  <si>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</si>
  <si>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</si>
  <si>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</si>
  <si>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</si>
  <si>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</si>
  <si>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</si>
  <si>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</si>
  <si>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</si>
  <si>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</si>
  <si>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</si>
  <si>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</si>
  <si>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</si>
  <si>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</si>
  <si>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</si>
  <si>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</si>
  <si>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</si>
  <si>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</si>
  <si>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</si>
  <si>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</si>
  <si>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</si>
  <si>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</si>
  <si>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</si>
  <si>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</si>
  <si>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</si>
  <si>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</si>
  <si>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</si>
  <si>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</si>
  <si>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</si>
  <si>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</si>
  <si>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</si>
  <si>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</si>
  <si>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</si>
  <si>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</si>
  <si>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</si>
  <si>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</si>
  <si>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</si>
  <si>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</si>
  <si>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</si>
  <si>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</si>
  <si>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</si>
  <si>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</si>
  <si>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</si>
  <si>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</si>
  <si>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</si>
  <si>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</si>
  <si>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</si>
  <si>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</si>
  <si>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</si>
  <si>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</si>
  <si>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</si>
  <si>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</si>
  <si>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</si>
  <si>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</si>
  <si>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</si>
  <si>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</si>
  <si>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</si>
  <si>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</si>
  <si>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</si>
  <si>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</si>
  <si>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</si>
  <si>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</si>
  <si>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</si>
  <si>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</si>
  <si>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</si>
  <si>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</si>
  <si>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</si>
  <si>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</si>
  <si>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</si>
  <si>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</si>
  <si>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</si>
  <si>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</si>
  <si>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</si>
  <si>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</si>
  <si>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</si>
  <si>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</si>
  <si>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</si>
  <si>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</si>
  <si>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</si>
  <si>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</si>
  <si>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</si>
  <si>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</si>
  <si>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</si>
  <si>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</si>
  <si>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</si>
  <si>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</si>
  <si>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</si>
  <si>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</si>
  <si>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</si>
  <si>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</si>
  <si>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</si>
  <si>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</si>
  <si>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</si>
  <si>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</si>
  <si>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</si>
  <si>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</si>
  <si>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</si>
  <si>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</si>
  <si>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</si>
  <si>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</si>
  <si>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</si>
  <si>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</si>
  <si>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</si>
  <si>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</si>
  <si>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</si>
  <si>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</si>
  <si>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</si>
  <si>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</si>
  <si>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</si>
  <si>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</si>
  <si>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</si>
  <si>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</si>
  <si>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</si>
  <si>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</si>
  <si>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</si>
  <si>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</si>
  <si>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</si>
  <si>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</si>
  <si>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</si>
  <si>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</si>
  <si>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</si>
  <si>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</si>
  <si>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</si>
  <si>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</si>
  <si>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</si>
  <si>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</si>
  <si>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</si>
  <si>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</si>
  <si>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</si>
  <si>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</si>
  <si>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</si>
  <si>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</si>
  <si>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</si>
  <si>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</si>
  <si>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</si>
  <si>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</si>
  <si>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</si>
  <si>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</si>
  <si>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</si>
  <si>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</si>
  <si>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</si>
  <si>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</si>
  <si>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</si>
  <si>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</si>
  <si>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</si>
  <si>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</si>
  <si>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</si>
  <si>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</si>
  <si>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</si>
  <si>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</si>
  <si>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</si>
  <si>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</si>
  <si>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</si>
  <si>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</si>
  <si>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</si>
  <si>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</si>
  <si>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</si>
  <si>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</si>
  <si>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</si>
  <si>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</si>
  <si>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</si>
  <si>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</si>
  <si>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</si>
  <si>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</si>
  <si>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</si>
  <si>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</si>
  <si>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</si>
  <si>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</si>
  <si>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</si>
  <si>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</si>
  <si>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</si>
  <si>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</si>
  <si>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</si>
  <si>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</si>
  <si>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</si>
  <si>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</si>
  <si>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</si>
  <si>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</si>
  <si>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</si>
  <si>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</si>
  <si>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</si>
  <si>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</si>
  <si>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</si>
  <si>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</si>
  <si>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</si>
  <si>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</si>
  <si>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</si>
  <si>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</si>
  <si>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</si>
  <si>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</si>
  <si>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</si>
  <si>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</si>
  <si>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</si>
  <si>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</si>
  <si>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</si>
  <si>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</si>
  <si>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</si>
  <si>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</si>
  <si>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</si>
  <si>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</si>
  <si>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</si>
  <si>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</si>
  <si>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</si>
  <si>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</si>
  <si>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</si>
  <si>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</si>
  <si>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</si>
  <si>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</si>
  <si>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</si>
  <si>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</si>
  <si>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</si>
  <si>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</si>
  <si>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</si>
  <si>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</si>
  <si>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</si>
  <si>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</si>
  <si>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</si>
  <si>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</si>
  <si>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</si>
  <si>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</si>
  <si>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</si>
  <si>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</si>
  <si>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</si>
  <si>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</si>
  <si>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</si>
  <si>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</si>
  <si>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</si>
  <si>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</si>
  <si>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</si>
  <si>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</si>
  <si>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</si>
  <si>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</si>
  <si>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</si>
  <si>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</si>
  <si>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</si>
  <si>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</si>
  <si>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</si>
  <si>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</si>
  <si>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</si>
  <si>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</si>
  <si>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</si>
  <si>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</si>
  <si>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</si>
  <si>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</si>
  <si>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</si>
  <si>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</si>
  <si>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</si>
  <si>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</si>
  <si>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</si>
  <si>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</si>
  <si>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</si>
  <si>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</si>
  <si>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</si>
  <si>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</si>
  <si>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</si>
  <si>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</si>
  <si>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</si>
  <si>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</si>
  <si>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</si>
  <si>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</si>
  <si>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</si>
  <si>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</si>
  <si>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</si>
  <si>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</si>
  <si>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</si>
  <si>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</si>
  <si>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</si>
  <si>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</si>
  <si>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</si>
  <si>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</si>
  <si>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</si>
  <si>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</si>
  <si>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</si>
  <si>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</si>
  <si>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</si>
  <si>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</si>
  <si>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</si>
  <si>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</si>
  <si>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</si>
  <si>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</si>
  <si>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</si>
  <si>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</si>
  <si>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</si>
  <si>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</si>
  <si>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</si>
  <si>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</si>
  <si>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</si>
  <si>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</si>
  <si>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</si>
  <si>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</si>
  <si>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</si>
  <si>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</si>
  <si>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</si>
  <si>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</si>
  <si>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</si>
  <si>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</si>
  <si>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</si>
  <si>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</si>
  <si>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</si>
  <si>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</si>
  <si>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</si>
  <si>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</si>
  <si>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</si>
  <si>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</si>
  <si>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</si>
  <si>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</si>
  <si>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</si>
  <si>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</si>
  <si>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</si>
  <si>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</si>
  <si>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</si>
  <si>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</si>
  <si>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</si>
  <si>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</si>
  <si>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</si>
  <si>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</si>
  <si>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</si>
  <si>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</si>
  <si>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</si>
  <si>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</si>
  <si>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</si>
  <si>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</si>
  <si>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</si>
  <si>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</si>
  <si>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</si>
  <si>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</si>
  <si>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</si>
  <si>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</si>
  <si>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</si>
  <si>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</si>
  <si>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</si>
  <si>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</si>
  <si>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</si>
  <si>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</si>
  <si>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</si>
  <si>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</si>
  <si>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</si>
  <si>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</si>
  <si>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</si>
  <si>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</si>
  <si>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</si>
  <si>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</si>
  <si>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</si>
  <si>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</si>
  <si>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</si>
  <si>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</si>
  <si>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</si>
  <si>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</si>
  <si>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</si>
  <si>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</si>
  <si>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</si>
  <si>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</si>
  <si>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</si>
  <si>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</si>
  <si>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</si>
  <si>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</si>
  <si>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</si>
  <si>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</si>
  <si>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</si>
  <si>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</si>
  <si>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</si>
  <si>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</si>
  <si>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</si>
  <si>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</si>
  <si>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</si>
  <si>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</si>
  <si>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</si>
  <si>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</si>
  <si>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</si>
  <si>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</si>
  <si>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</si>
  <si>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</si>
  <si>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</si>
  <si>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</si>
  <si>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</si>
  <si>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</si>
  <si>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</si>
  <si>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</si>
  <si>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</si>
  <si>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</si>
  <si>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</si>
  <si>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</si>
  <si>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</si>
  <si>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</si>
  <si>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</si>
  <si>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</si>
  <si>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</si>
  <si>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</si>
  <si>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</si>
  <si>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</si>
  <si>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</si>
  <si>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</si>
  <si>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</si>
  <si>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</si>
  <si>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</si>
  <si>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</si>
  <si>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</si>
  <si>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</si>
  <si>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</si>
  <si>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</si>
  <si>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</si>
  <si>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</si>
  <si>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</si>
  <si>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</si>
  <si>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</si>
  <si>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</si>
  <si>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</si>
  <si>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</si>
  <si>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</si>
  <si>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</si>
  <si>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</si>
  <si>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</si>
  <si>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</si>
  <si>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</si>
  <si>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</si>
  <si>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</si>
  <si>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</si>
  <si>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</si>
  <si>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</si>
  <si>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</si>
  <si>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</si>
  <si>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</si>
  <si>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</si>
  <si>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</si>
  <si>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</si>
  <si>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</si>
  <si>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</si>
  <si>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</si>
  <si>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</si>
  <si>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</si>
  <si>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</si>
  <si>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</si>
  <si>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</si>
  <si>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</si>
  <si>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</si>
  <si>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</si>
  <si>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</si>
  <si>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</si>
  <si>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</si>
  <si>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</si>
  <si>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</si>
  <si>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</si>
  <si>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</si>
  <si>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</si>
  <si>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</si>
  <si>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</si>
  <si>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</si>
  <si>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</si>
  <si>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</si>
  <si>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</si>
  <si>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</si>
  <si>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</si>
  <si>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</si>
  <si>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</si>
  <si>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</si>
  <si>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</si>
  <si>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</si>
  <si>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</si>
  <si>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</si>
  <si>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</si>
  <si>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</si>
  <si>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</si>
  <si>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</si>
  <si>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</si>
  <si>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</si>
  <si>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</si>
  <si>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</si>
  <si>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</si>
  <si>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</si>
  <si>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</si>
  <si>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</si>
  <si>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</si>
  <si>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</si>
  <si>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</si>
  <si>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</si>
  <si>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</si>
  <si>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</si>
  <si>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</si>
  <si>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</si>
  <si>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</si>
  <si>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</si>
  <si>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</si>
  <si>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</si>
  <si>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</si>
  <si>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</si>
  <si>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</si>
  <si>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</si>
  <si>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</si>
  <si>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</si>
  <si>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</si>
  <si>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</si>
  <si>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</si>
  <si>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</si>
  <si>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</si>
  <si>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</si>
  <si>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</si>
  <si>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</si>
  <si>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</si>
  <si>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</si>
  <si>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</si>
  <si>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</si>
  <si>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</si>
  <si>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</si>
  <si>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</si>
  <si>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</si>
  <si>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</si>
  <si>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</si>
  <si>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</si>
  <si>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</si>
  <si>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</si>
  <si>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</si>
  <si>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</si>
  <si>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</si>
  <si>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</si>
  <si>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</si>
  <si>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</si>
  <si>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</si>
  <si>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</si>
  <si>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</si>
  <si>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</si>
  <si>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</si>
  <si>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</si>
  <si>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</si>
  <si>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</si>
  <si>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</si>
  <si>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</si>
  <si>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</si>
  <si>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</si>
  <si>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</si>
  <si>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</si>
  <si>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</si>
  <si>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</si>
  <si>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</si>
  <si>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</si>
  <si>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</si>
  <si>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</si>
  <si>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</si>
  <si>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</si>
  <si>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</si>
  <si>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</si>
  <si>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</si>
  <si>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</si>
  <si>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</si>
  <si>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</si>
  <si>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</si>
  <si>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</si>
  <si>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</si>
  <si>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</si>
  <si>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</si>
  <si>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</si>
  <si>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</si>
  <si>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</si>
  <si>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</si>
  <si>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</si>
  <si>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</si>
  <si>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</si>
  <si>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</si>
  <si>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</si>
  <si>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</si>
  <si>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</si>
  <si>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</si>
  <si>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</si>
  <si>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</si>
  <si>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</si>
  <si>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</si>
  <si>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</si>
  <si>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</si>
  <si>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</si>
  <si>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</si>
  <si>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</si>
  <si>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</si>
  <si>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</si>
  <si>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</si>
  <si>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</si>
  <si>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</si>
  <si>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</si>
  <si>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</si>
  <si>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</si>
  <si>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</si>
  <si>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</si>
  <si>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</si>
  <si>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</si>
  <si>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</si>
  <si>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</si>
  <si>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</si>
  <si>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</si>
  <si>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</si>
  <si>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</si>
  <si>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</si>
  <si>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</si>
  <si>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</si>
  <si>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</si>
  <si>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</si>
  <si>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</si>
  <si>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</si>
  <si>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</si>
  <si>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</si>
  <si>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</si>
  <si>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</si>
  <si>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</si>
  <si>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</si>
  <si>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</si>
  <si>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</si>
  <si>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</si>
  <si>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</si>
  <si>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</si>
  <si>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</si>
  <si>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</si>
  <si>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</si>
  <si>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</si>
  <si>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</si>
  <si>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</si>
  <si>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</si>
  <si>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</si>
  <si>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</si>
  <si>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</si>
  <si>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</si>
  <si>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</si>
  <si>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</si>
  <si>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</si>
  <si>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</si>
  <si>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</si>
  <si>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</si>
  <si>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</si>
  <si>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</si>
  <si>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</si>
  <si>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</si>
  <si>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</si>
  <si>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</si>
  <si>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</si>
  <si>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</si>
  <si>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</si>
  <si>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</si>
  <si>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</si>
  <si>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</si>
  <si>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</si>
  <si>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</si>
  <si>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</si>
  <si>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</si>
  <si>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</si>
  <si>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</si>
  <si>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</si>
  <si>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</si>
  <si>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</si>
  <si>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</si>
  <si>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</si>
  <si>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</si>
  <si>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</si>
  <si>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</si>
  <si>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</si>
  <si>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</si>
  <si>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</si>
  <si>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</si>
  <si>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</si>
  <si>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</si>
  <si>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</si>
  <si>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</si>
  <si>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</si>
  <si>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</si>
  <si>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</si>
  <si>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</si>
  <si>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</si>
  <si>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</si>
  <si>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</si>
  <si>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</si>
  <si>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</si>
  <si>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</si>
  <si>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</si>
  <si>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</si>
  <si>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</si>
  <si>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</si>
  <si>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</si>
  <si>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</si>
  <si>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</si>
  <si>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</si>
  <si>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</si>
  <si>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</si>
  <si>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</si>
  <si>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</si>
  <si>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</si>
  <si>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</si>
  <si>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</si>
  <si>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</si>
  <si>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</si>
  <si>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</si>
  <si>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</si>
  <si>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</si>
  <si>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</si>
  <si>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</si>
  <si>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</si>
  <si>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</si>
  <si>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</si>
  <si>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</si>
  <si>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</si>
  <si>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</si>
  <si>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</si>
  <si>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</si>
  <si>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</si>
  <si>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</si>
  <si>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</si>
  <si>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</si>
  <si>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</si>
  <si>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</si>
  <si>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</si>
  <si>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</si>
  <si>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</si>
  <si>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</si>
  <si>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</si>
  <si>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</si>
  <si>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</si>
  <si>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</si>
  <si>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</si>
  <si>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</si>
  <si>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</si>
  <si>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</si>
  <si>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</si>
  <si>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</si>
  <si>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</si>
  <si>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</si>
  <si>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</si>
  <si>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</si>
  <si>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</si>
  <si>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</si>
  <si>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</si>
  <si>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</si>
  <si>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</si>
  <si>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</si>
  <si>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</si>
  <si>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</si>
  <si>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</si>
  <si>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</si>
  <si>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</si>
  <si>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</si>
  <si>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</si>
  <si>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</si>
  <si>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</si>
  <si>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</si>
  <si>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</si>
  <si>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</si>
  <si>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</si>
  <si>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</si>
  <si>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</si>
  <si>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</si>
  <si>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</si>
  <si>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</si>
  <si>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</si>
  <si>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</si>
  <si>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</si>
  <si>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</si>
  <si>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</si>
  <si>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</si>
  <si>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</si>
  <si>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</si>
  <si>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</si>
  <si>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</si>
  <si>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</si>
  <si>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</si>
  <si>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</si>
  <si>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</si>
  <si>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</si>
  <si>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</si>
  <si>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</si>
  <si>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</si>
  <si>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</si>
  <si>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</si>
  <si>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</si>
  <si>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</si>
  <si>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</si>
  <si>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</si>
  <si>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</si>
  <si>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</si>
  <si>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</si>
  <si>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</si>
  <si>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</si>
  <si>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</si>
  <si>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</si>
  <si>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</si>
  <si>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</si>
  <si>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</si>
  <si>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</si>
  <si>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</si>
  <si>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</si>
  <si>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</si>
  <si>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</si>
  <si>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</si>
  <si>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</si>
  <si>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</si>
  <si>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</si>
  <si>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</si>
  <si>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</si>
  <si>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</si>
  <si>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</si>
  <si>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</si>
  <si>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</si>
  <si>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</si>
  <si>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</si>
  <si>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</si>
  <si>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</si>
  <si>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</si>
  <si>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</si>
  <si>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</si>
  <si>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</si>
  <si>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</si>
  <si>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</si>
  <si>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</si>
  <si>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</si>
  <si>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</si>
  <si>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</si>
  <si>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</si>
  <si>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</si>
  <si>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</si>
  <si>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</si>
  <si>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</si>
  <si>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</si>
  <si>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</si>
  <si>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</si>
  <si>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</si>
  <si>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</si>
  <si>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</si>
  <si>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</si>
  <si>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</si>
  <si>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</si>
  <si>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</si>
  <si>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</si>
  <si>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</si>
  <si>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</si>
  <si>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</si>
  <si>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</si>
  <si>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</si>
  <si>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</si>
  <si>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</si>
  <si>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</si>
  <si>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</si>
  <si>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</si>
  <si>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</si>
  <si>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</si>
  <si>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</si>
  <si>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</si>
  <si>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</si>
  <si>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</si>
  <si>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</si>
  <si>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</si>
  <si>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</si>
  <si>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</si>
  <si>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</si>
  <si>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</si>
  <si>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</si>
  <si>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</si>
  <si>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</si>
  <si>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</si>
  <si>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</si>
  <si>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</si>
  <si>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</si>
  <si>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</si>
  <si>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</si>
  <si>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</si>
  <si>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</si>
  <si>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</si>
  <si>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</si>
  <si>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</si>
  <si>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</si>
  <si>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</si>
  <si>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</si>
  <si>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</si>
  <si>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</si>
  <si>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</si>
  <si>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</si>
  <si>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</si>
  <si>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</si>
  <si>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</si>
  <si>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</si>
  <si>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</si>
  <si>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</si>
  <si>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</si>
  <si>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</si>
  <si>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</si>
  <si>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</si>
  <si>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</si>
  <si>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</si>
  <si>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</si>
  <si>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</si>
  <si>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</si>
  <si>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</si>
  <si>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</si>
  <si>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</si>
  <si>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</si>
  <si>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</si>
  <si>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</si>
  <si>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</si>
  <si>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</si>
  <si>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</si>
  <si>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</si>
  <si>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</si>
  <si>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</si>
  <si>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</si>
  <si>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</si>
  <si>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</si>
  <si>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</si>
  <si>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</si>
  <si>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</si>
  <si>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</si>
  <si>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</si>
  <si>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</si>
  <si>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</si>
  <si>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</si>
  <si>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</si>
  <si>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</si>
  <si>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</si>
  <si>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</si>
  <si>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</si>
  <si>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</si>
  <si>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</si>
  <si>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</si>
  <si>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</si>
  <si>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</si>
  <si>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</si>
  <si>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</si>
  <si>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</si>
  <si>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</si>
  <si>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</si>
  <si>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</si>
  <si>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</si>
  <si>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</si>
  <si>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</si>
  <si>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</si>
  <si>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</si>
  <si>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</si>
  <si>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</si>
  <si>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</si>
  <si>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</si>
  <si>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</si>
  <si>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</si>
  <si>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</si>
  <si>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</si>
  <si>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</si>
  <si>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</si>
  <si>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</si>
  <si>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</si>
  <si>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</si>
  <si>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</si>
  <si>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</si>
  <si>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</si>
  <si>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</si>
  <si>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</si>
  <si>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</si>
  <si>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</si>
  <si>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</si>
  <si>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</si>
  <si>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</si>
  <si>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</si>
  <si>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</si>
  <si>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</si>
  <si>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</si>
  <si>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</si>
  <si>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</si>
  <si>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</si>
  <si>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</si>
  <si>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</si>
  <si>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</si>
  <si>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</si>
  <si>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</si>
  <si>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</si>
  <si>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</si>
  <si>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</si>
  <si>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</si>
  <si>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</si>
  <si>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</si>
  <si>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</si>
  <si>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</si>
  <si>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</si>
  <si>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</si>
  <si>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</si>
  <si>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</si>
  <si>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</si>
  <si>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</si>
  <si>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</si>
  <si>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</si>
  <si>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</si>
  <si>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</si>
  <si>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</si>
  <si>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</si>
  <si>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</si>
  <si>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</si>
  <si>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</si>
  <si>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</si>
  <si>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</si>
  <si>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</si>
  <si>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</si>
  <si>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</si>
  <si>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</si>
  <si>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</si>
  <si>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</si>
  <si>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</si>
  <si>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</si>
  <si>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</si>
  <si>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</si>
  <si>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</si>
  <si>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</si>
  <si>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</si>
  <si>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</si>
  <si>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</si>
  <si>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</si>
  <si>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</si>
  <si>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</si>
  <si>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</si>
  <si>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</si>
  <si>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</si>
  <si>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</si>
  <si>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</si>
  <si>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</si>
  <si>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</si>
  <si>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</si>
  <si>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</si>
  <si>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</si>
  <si>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</si>
  <si>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</si>
  <si>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</si>
  <si>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</si>
  <si>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</si>
  <si>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</si>
  <si>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</si>
  <si>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</si>
  <si>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</si>
  <si>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</si>
  <si>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</si>
  <si>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</si>
  <si>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</si>
  <si>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</si>
  <si>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</si>
  <si>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</si>
  <si>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</si>
  <si>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</si>
  <si>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</si>
  <si>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</si>
  <si>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</si>
  <si>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</si>
  <si>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</si>
  <si>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</si>
  <si>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</si>
  <si>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</si>
  <si>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</si>
  <si>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</si>
  <si>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</si>
  <si>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</si>
  <si>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</si>
  <si>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</si>
  <si>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</si>
  <si>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</si>
  <si>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</si>
  <si>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</si>
  <si>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</si>
  <si>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</si>
  <si>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</si>
  <si>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</si>
  <si>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</si>
  <si>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</si>
  <si>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</si>
  <si>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</si>
  <si>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</si>
  <si>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</si>
  <si>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</si>
  <si>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</si>
  <si>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</si>
  <si>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</si>
  <si>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</si>
  <si>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</si>
  <si>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</si>
  <si>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</si>
  <si>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</si>
  <si>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</si>
  <si>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</si>
  <si>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</si>
  <si>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</si>
  <si>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</si>
  <si>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</si>
  <si>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</si>
  <si>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</si>
  <si>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</si>
  <si>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</si>
  <si>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</si>
  <si>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</si>
  <si>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</si>
  <si>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</si>
  <si>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</si>
  <si>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</si>
  <si>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</si>
  <si>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</si>
  <si>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</si>
  <si>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</si>
  <si>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</si>
  <si>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</si>
  <si>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</si>
  <si>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</si>
  <si>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</si>
  <si>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</si>
  <si>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</si>
  <si>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</si>
  <si>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</si>
  <si>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</si>
  <si>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</si>
  <si>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</si>
  <si>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</si>
  <si>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</si>
  <si>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</si>
  <si>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</si>
  <si>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</si>
  <si>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</si>
  <si>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</si>
  <si>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</si>
  <si>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</si>
  <si>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</si>
  <si>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</si>
  <si>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</si>
  <si>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</si>
  <si>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</si>
  <si>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</si>
  <si>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</si>
  <si>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</si>
  <si>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</si>
  <si>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</si>
  <si>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</si>
  <si>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</si>
  <si>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</si>
  <si>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</si>
  <si>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</si>
  <si>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</si>
  <si>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</si>
  <si>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</si>
  <si>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</si>
  <si>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</si>
  <si>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</si>
  <si>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</si>
  <si>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</si>
  <si>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</si>
  <si>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</si>
  <si>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</si>
  <si>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</si>
  <si>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</si>
  <si>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</si>
  <si>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</si>
  <si>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</si>
  <si>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</si>
  <si>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</si>
  <si>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</si>
  <si>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</si>
  <si>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</si>
  <si>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</si>
  <si>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</si>
  <si>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</si>
  <si>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</si>
  <si>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</si>
  <si>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</si>
  <si>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</si>
  <si>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</si>
  <si>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</si>
  <si>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</si>
  <si>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</si>
  <si>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</si>
  <si>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</si>
  <si>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</si>
  <si>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</si>
  <si>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</si>
  <si>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</si>
  <si>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</si>
  <si>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</si>
  <si>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</si>
  <si>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</si>
  <si>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</si>
  <si>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</si>
  <si>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</si>
  <si>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</si>
  <si>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</si>
  <si>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</si>
  <si>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</si>
  <si>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</si>
  <si>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</si>
  <si>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</si>
  <si>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</si>
  <si>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</si>
  <si>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</si>
  <si>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</si>
  <si>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</si>
  <si>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</si>
  <si>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</si>
  <si>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</si>
  <si>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</si>
  <si>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</si>
  <si>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</si>
  <si>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</si>
  <si>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</si>
  <si>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</si>
  <si>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</si>
  <si>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</si>
  <si>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</si>
  <si>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</si>
  <si>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</si>
  <si>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</si>
  <si>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</si>
  <si>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</si>
  <si>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</si>
  <si>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</si>
  <si>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</si>
  <si>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</si>
  <si>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</si>
  <si>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</si>
  <si>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</si>
  <si>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</si>
  <si>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</si>
  <si>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</si>
  <si>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</si>
  <si>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</si>
  <si>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</si>
  <si>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</si>
  <si>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</si>
  <si>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</si>
  <si>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</si>
  <si>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</si>
  <si>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</si>
  <si>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</si>
  <si>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</si>
  <si>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</si>
  <si>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</si>
  <si>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</si>
  <si>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</si>
  <si>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</si>
  <si>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</si>
  <si>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</si>
  <si>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</si>
  <si>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</si>
  <si>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</si>
  <si>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</si>
  <si>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</si>
  <si>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</si>
  <si>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</si>
  <si>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</si>
  <si>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</si>
  <si>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</si>
  <si>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</si>
  <si>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</si>
  <si>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</si>
  <si>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</si>
  <si>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</si>
  <si>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</si>
  <si>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</si>
  <si>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</si>
  <si>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</si>
  <si>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</si>
  <si>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</si>
  <si>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</si>
  <si>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</si>
  <si>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</si>
  <si>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</si>
  <si>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</si>
  <si>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</si>
  <si>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</si>
  <si>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</si>
  <si>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</si>
  <si>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</si>
  <si>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</si>
  <si>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</si>
  <si>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</si>
  <si>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</si>
  <si>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</si>
  <si>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</si>
  <si>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</si>
  <si>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</si>
  <si>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</si>
  <si>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</si>
  <si>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</si>
  <si>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</si>
  <si>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</si>
  <si>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</si>
  <si>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</si>
  <si>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</si>
  <si>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</si>
  <si>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</si>
  <si>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</si>
  <si>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</si>
  <si>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</si>
  <si>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</si>
  <si>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</si>
  <si>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</si>
  <si>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</si>
  <si>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</si>
  <si>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</si>
  <si>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</si>
  <si>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</si>
  <si>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</si>
  <si>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</si>
  <si>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</si>
  <si>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</si>
  <si>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</si>
  <si>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</si>
  <si>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</si>
  <si>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</si>
  <si>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</si>
  <si>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</si>
  <si>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</si>
  <si>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</si>
  <si>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</si>
  <si>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</si>
  <si>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</si>
  <si>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</si>
  <si>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</si>
  <si>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</si>
  <si>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</si>
  <si>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</si>
  <si>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</si>
  <si>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</si>
  <si>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</si>
  <si>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</si>
  <si>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</si>
  <si>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</si>
  <si>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</si>
  <si>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</si>
  <si>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</si>
  <si>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</si>
  <si>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</si>
  <si>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</si>
  <si>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</si>
  <si>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</si>
  <si>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</si>
  <si>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</si>
  <si>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</si>
  <si>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</si>
  <si>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</si>
  <si>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</si>
  <si>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</si>
  <si>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</si>
  <si>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</si>
  <si>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</si>
  <si>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</si>
  <si>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</si>
  <si>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</si>
  <si>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</si>
  <si>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</si>
  <si>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</si>
  <si>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</si>
  <si>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</si>
  <si>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</si>
  <si>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</si>
  <si>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</si>
  <si>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</si>
  <si>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</si>
  <si>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</si>
  <si>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</si>
  <si>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</si>
  <si>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</si>
  <si>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</si>
  <si>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</si>
  <si>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</si>
  <si>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</si>
  <si>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</si>
  <si>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</si>
  <si>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</si>
  <si>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</si>
  <si>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</si>
  <si>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</si>
  <si>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</si>
  <si>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</si>
  <si>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</si>
  <si>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</si>
  <si>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</si>
  <si>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</si>
  <si>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</si>
  <si>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</si>
  <si>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</si>
  <si>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</si>
  <si>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</si>
  <si>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</si>
  <si>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</si>
  <si>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</si>
  <si>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</si>
  <si>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</si>
  <si>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</si>
  <si>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</si>
  <si>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</si>
  <si>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</si>
  <si>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</si>
  <si>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</si>
  <si>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</si>
  <si>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</si>
  <si>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</si>
  <si>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</si>
  <si>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</si>
  <si>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</si>
  <si>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</si>
  <si>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</si>
  <si>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</si>
  <si>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</si>
  <si>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</si>
  <si>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</si>
  <si>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</si>
  <si>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</si>
  <si>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</si>
  <si>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</si>
  <si>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</si>
  <si>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</si>
  <si>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</si>
  <si>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</si>
  <si>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</si>
  <si>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</si>
  <si>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</si>
  <si>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</si>
  <si>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</si>
  <si>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</si>
  <si>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</si>
  <si>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</si>
  <si>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</si>
  <si>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</si>
  <si>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</si>
  <si>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</si>
  <si>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</si>
  <si>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</si>
  <si>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</si>
  <si>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</si>
  <si>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</si>
  <si>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</si>
  <si>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</si>
  <si>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</si>
  <si>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</si>
  <si>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</si>
  <si>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</si>
  <si>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</si>
  <si>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</si>
  <si>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</si>
  <si>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</si>
  <si>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</si>
  <si>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</si>
  <si>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</si>
  <si>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</si>
  <si>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</si>
  <si>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</si>
  <si>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</si>
  <si>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</si>
  <si>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</si>
  <si>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</si>
  <si>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</si>
  <si>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</si>
  <si>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</si>
  <si>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</si>
  <si>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</si>
  <si>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</si>
  <si>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</si>
  <si>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</si>
  <si>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</si>
  <si>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</si>
  <si>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</si>
  <si>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</si>
  <si>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</si>
  <si>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</si>
  <si>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</si>
  <si>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</si>
  <si>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</si>
  <si>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</si>
  <si>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</si>
  <si>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</si>
  <si>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</si>
  <si>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</si>
  <si>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</si>
  <si>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</si>
  <si>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</si>
  <si>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</si>
  <si>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</si>
  <si>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</si>
  <si>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</si>
  <si>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</si>
  <si>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</si>
  <si>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</si>
  <si>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</si>
  <si>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</si>
  <si>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</si>
  <si>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</si>
  <si>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</si>
  <si>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</si>
  <si>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</si>
  <si>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</si>
  <si>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</si>
  <si>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</si>
  <si>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</si>
  <si>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</si>
  <si>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</si>
  <si>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</si>
  <si>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</si>
  <si>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</si>
  <si>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</si>
  <si>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</si>
  <si>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</si>
  <si>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</si>
  <si>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</si>
  <si>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</si>
  <si>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</si>
  <si>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</si>
  <si>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</si>
  <si>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</si>
  <si>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</si>
  <si>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</si>
  <si>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</si>
  <si>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</si>
  <si>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</si>
  <si>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</si>
  <si>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</si>
  <si>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</si>
  <si>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</si>
  <si>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</si>
  <si>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</si>
  <si>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</si>
  <si>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</si>
  <si>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</si>
  <si>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</si>
  <si>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</si>
  <si>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</si>
  <si>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</si>
  <si>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</si>
  <si>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</si>
  <si>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</si>
  <si>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</si>
  <si>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</si>
  <si>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</si>
  <si>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</si>
  <si>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</si>
  <si>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</si>
  <si>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</si>
  <si>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</si>
  <si>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</si>
  <si>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</si>
  <si>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</si>
  <si>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</si>
  <si>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</si>
  <si>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</si>
  <si>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</si>
  <si>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</si>
  <si>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</si>
  <si>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</si>
  <si>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</si>
  <si>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</si>
  <si>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</si>
  <si>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</si>
  <si>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</si>
  <si>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</si>
  <si>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</si>
  <si>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</si>
  <si>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</si>
  <si>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</si>
  <si>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</si>
  <si>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</si>
  <si>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</si>
  <si>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</si>
  <si>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</si>
  <si>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</si>
  <si>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</si>
  <si>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</si>
  <si>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</si>
  <si>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</si>
  <si>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</si>
  <si>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</si>
  <si>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</si>
  <si>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</si>
  <si>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</si>
  <si>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</si>
  <si>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</si>
  <si>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</si>
  <si>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</si>
  <si>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</si>
  <si>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</si>
  <si>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</si>
  <si>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</si>
  <si>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</si>
  <si>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</si>
  <si>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</si>
  <si>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</si>
  <si>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</si>
  <si>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</si>
  <si>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</si>
  <si>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</si>
  <si>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</si>
  <si>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</si>
  <si>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</si>
  <si>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</si>
  <si>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</si>
  <si>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</si>
  <si>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</si>
  <si>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</si>
  <si>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</si>
  <si>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</si>
  <si>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</si>
  <si>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</si>
  <si>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</si>
  <si>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</si>
  <si>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</si>
  <si>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</si>
  <si>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</si>
  <si>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</si>
  <si>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</si>
  <si>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</si>
  <si>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</si>
  <si>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</si>
  <si>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</si>
  <si>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</si>
  <si>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</si>
  <si>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</si>
  <si>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</si>
  <si>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</si>
  <si>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</si>
  <si>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</si>
  <si>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</si>
  <si>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</si>
  <si>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</si>
  <si>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</si>
  <si>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</si>
  <si>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</si>
  <si>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</si>
  <si>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</si>
  <si>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</si>
  <si>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</si>
  <si>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</si>
  <si>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</si>
  <si>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</si>
  <si>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</si>
  <si>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</si>
  <si>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</si>
  <si>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</si>
  <si>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</si>
  <si>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</si>
  <si>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</si>
  <si>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</si>
  <si>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</si>
  <si>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</si>
  <si>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</si>
  <si>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</si>
  <si>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</si>
  <si>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</si>
  <si>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</si>
  <si>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</si>
  <si>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</si>
  <si>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</si>
  <si>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</si>
  <si>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</si>
  <si>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</si>
  <si>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</si>
  <si>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</si>
  <si>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</si>
  <si>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</si>
  <si>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</si>
  <si>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</si>
  <si>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</si>
  <si>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</si>
  <si>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</si>
  <si>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</si>
  <si>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</si>
  <si>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</si>
  <si>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</si>
  <si>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</si>
  <si>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</si>
  <si>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</si>
  <si>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</si>
  <si>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</si>
  <si>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</si>
  <si>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</si>
  <si>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</si>
  <si>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</si>
  <si>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</si>
  <si>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</si>
  <si>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</si>
  <si>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</si>
  <si>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</si>
  <si>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</si>
  <si>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</si>
  <si>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</si>
  <si>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</si>
  <si>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</si>
  <si>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</si>
  <si>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</si>
  <si>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</si>
  <si>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</si>
  <si>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</si>
  <si>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</si>
  <si>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</si>
  <si>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</si>
  <si>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</si>
  <si>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</si>
  <si>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</si>
  <si>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</si>
  <si>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</si>
  <si>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</si>
  <si>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</si>
  <si>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</si>
  <si>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</si>
  <si>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</si>
  <si>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</si>
  <si>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</si>
  <si>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</si>
  <si>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</si>
  <si>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</si>
  <si>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</si>
  <si>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</si>
  <si>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</si>
  <si>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</si>
  <si>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</si>
  <si>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</si>
  <si>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</si>
  <si>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</si>
  <si>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</si>
  <si>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</si>
  <si>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</si>
  <si>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</si>
  <si>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</si>
  <si>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</si>
  <si>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</si>
  <si>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</si>
  <si>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</si>
  <si>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</si>
  <si>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</si>
  <si>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</si>
  <si>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</si>
  <si>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</si>
  <si>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</si>
  <si>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</si>
  <si>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</si>
  <si>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</si>
  <si>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</si>
  <si>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</si>
  <si>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</si>
  <si>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</si>
  <si>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</si>
  <si>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</si>
  <si>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</si>
  <si>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</si>
  <si>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</si>
  <si>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</si>
  <si>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</si>
  <si>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</si>
  <si>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</si>
  <si>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</si>
  <si>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</si>
  <si>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</si>
  <si>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</si>
  <si>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</si>
  <si>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</si>
  <si>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</si>
  <si>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</si>
  <si>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</si>
  <si>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</si>
  <si>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</si>
  <si>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</si>
  <si>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</si>
  <si>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</si>
  <si>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</si>
  <si>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</si>
  <si>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</si>
  <si>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</si>
  <si>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</si>
  <si>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</si>
  <si>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</si>
  <si>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</si>
  <si>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</si>
  <si>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</si>
  <si>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</si>
  <si>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</si>
  <si>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</si>
  <si>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</si>
  <si>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</si>
  <si>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</si>
  <si>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</si>
  <si>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</si>
  <si>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</si>
  <si>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</si>
  <si>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</si>
  <si>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</si>
  <si>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</si>
  <si>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</si>
  <si>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</si>
  <si>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</si>
  <si>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</si>
  <si>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</si>
  <si>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</si>
  <si>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</si>
  <si>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</si>
  <si>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</si>
  <si>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</si>
  <si>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</si>
  <si>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</si>
  <si>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</si>
  <si>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</si>
  <si>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</si>
  <si>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</si>
  <si>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</si>
  <si>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</si>
  <si>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</si>
  <si>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</si>
  <si>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</si>
  <si>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</si>
  <si>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</si>
  <si>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</si>
  <si>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</si>
  <si>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</si>
  <si>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</si>
  <si>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</si>
  <si>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</si>
  <si>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</si>
  <si>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</si>
  <si>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</si>
  <si>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</si>
  <si>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</si>
  <si>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</si>
  <si>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</si>
  <si>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</si>
  <si>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</si>
  <si>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</si>
  <si>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</si>
  <si>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</si>
  <si>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</si>
  <si>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</si>
  <si>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</si>
  <si>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</si>
  <si>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</si>
  <si>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</si>
  <si>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</si>
  <si>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</si>
  <si>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</si>
  <si>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</si>
  <si>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</si>
  <si>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</si>
  <si>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</si>
  <si>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</si>
  <si>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</si>
  <si>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</si>
  <si>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</si>
  <si>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</si>
  <si>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</si>
  <si>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</si>
  <si>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</si>
  <si>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</si>
  <si>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</si>
  <si>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</si>
  <si>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</si>
  <si>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</si>
  <si>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</si>
  <si>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</si>
  <si>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</si>
  <si>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</si>
  <si>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</si>
  <si>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</si>
  <si>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</si>
  <si>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</si>
  <si>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</si>
  <si>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</si>
  <si>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</si>
  <si>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</si>
  <si>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</si>
  <si>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</si>
  <si>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</si>
  <si>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</si>
  <si>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</si>
  <si>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</si>
  <si>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</si>
  <si>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</si>
  <si>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</si>
  <si>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</si>
  <si>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</si>
  <si>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</si>
  <si>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</si>
  <si>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</si>
  <si>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</si>
  <si>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</si>
  <si>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</si>
  <si>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</si>
  <si>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</si>
  <si>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</si>
  <si>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</si>
  <si>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</si>
  <si>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</si>
  <si>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</si>
  <si>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</si>
  <si>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</si>
  <si>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</si>
  <si>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</si>
  <si>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</si>
  <si>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</si>
  <si>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</si>
  <si>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</si>
  <si>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</si>
  <si>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</si>
  <si>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</si>
  <si>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</si>
  <si>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</si>
  <si>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</si>
  <si>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</si>
  <si>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</si>
  <si>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</si>
  <si>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</si>
  <si>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</si>
  <si>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</si>
  <si>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</si>
  <si>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</si>
  <si>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</si>
  <si>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</si>
  <si>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</si>
  <si>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</si>
  <si>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</si>
  <si>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</si>
  <si>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</si>
  <si>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</si>
  <si>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</si>
  <si>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</si>
  <si>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</si>
  <si>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</si>
  <si>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</si>
  <si>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</si>
  <si>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</si>
  <si>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</si>
  <si>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</si>
  <si>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</si>
  <si>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</si>
  <si>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</si>
  <si>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</si>
  <si>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</si>
  <si>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</si>
  <si>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</si>
  <si>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</si>
  <si>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</si>
  <si>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</si>
  <si>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</si>
  <si>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</si>
  <si>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</si>
  <si>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</si>
  <si>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</si>
  <si>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</si>
  <si>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</si>
  <si>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</si>
  <si>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</si>
  <si>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</si>
  <si>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</si>
  <si>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</si>
  <si>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</si>
  <si>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</si>
  <si>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</si>
  <si>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</si>
  <si>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</si>
  <si>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</si>
  <si>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</si>
  <si>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</si>
  <si>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</si>
  <si>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</si>
  <si>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</si>
  <si>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</si>
  <si>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</si>
  <si>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</si>
  <si>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</si>
  <si>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</si>
  <si>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</si>
  <si>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</si>
  <si>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</si>
  <si>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</si>
  <si>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</si>
  <si>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</si>
  <si>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</si>
  <si>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</si>
  <si>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</si>
  <si>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</si>
  <si>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</si>
  <si>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</si>
  <si>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</si>
  <si>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</si>
  <si>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</si>
  <si>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</si>
  <si>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</si>
  <si>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</si>
  <si>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</si>
  <si>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</si>
  <si>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</si>
  <si>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</si>
  <si>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</si>
  <si>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</si>
  <si>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</si>
  <si>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</si>
  <si>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</si>
  <si>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</si>
  <si>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</si>
  <si>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</si>
  <si>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</si>
  <si>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</si>
  <si>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</si>
  <si>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</si>
  <si>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</si>
  <si>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</si>
  <si>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</si>
  <si>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</si>
  <si>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</si>
  <si>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</si>
  <si>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</si>
  <si>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</si>
  <si>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</si>
  <si>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</si>
  <si>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</si>
  <si>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</si>
  <si>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</si>
  <si>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</si>
  <si>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</si>
  <si>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</si>
  <si>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</si>
  <si>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</si>
  <si>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</si>
  <si>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</si>
  <si>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</si>
  <si>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</si>
  <si>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</si>
  <si>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</si>
  <si>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</si>
  <si>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</si>
  <si>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</si>
  <si>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</si>
  <si>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</si>
  <si>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</si>
  <si>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</si>
  <si>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</si>
  <si>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</si>
  <si>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</si>
  <si>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</si>
  <si>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</si>
  <si>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</si>
  <si>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</si>
  <si>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</si>
  <si>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</si>
  <si>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</si>
  <si>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</si>
  <si>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</si>
  <si>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</si>
  <si>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</si>
  <si>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</si>
  <si>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</si>
  <si>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</si>
  <si>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</si>
  <si>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</si>
  <si>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</si>
  <si>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</si>
  <si>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</si>
  <si>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</si>
  <si>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</si>
  <si>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</si>
  <si>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</si>
  <si>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</si>
  <si>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</si>
  <si>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</si>
  <si>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</si>
  <si>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</si>
  <si>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</si>
  <si>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</si>
  <si>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</si>
  <si>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</si>
  <si>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</si>
  <si>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</si>
  <si>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</si>
  <si>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</si>
  <si>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</si>
  <si>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</si>
  <si>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</si>
  <si>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</si>
  <si>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</si>
  <si>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</si>
  <si>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</si>
  <si>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</si>
  <si>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</si>
  <si>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</si>
  <si>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</si>
  <si>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</si>
  <si>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</si>
  <si>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</si>
  <si>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</si>
  <si>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</si>
  <si>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</si>
  <si>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</si>
  <si>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</si>
  <si>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</si>
  <si>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</si>
  <si>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</si>
  <si>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</si>
  <si>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</si>
  <si>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</si>
  <si>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</si>
  <si>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</si>
  <si>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</si>
  <si>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</si>
  <si>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</si>
  <si>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</si>
  <si>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</si>
  <si>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</si>
  <si>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</si>
  <si>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</si>
  <si>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</si>
  <si>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</si>
  <si>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</si>
  <si>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</si>
  <si>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</si>
  <si>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</si>
  <si>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</si>
  <si>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</si>
  <si>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</si>
  <si>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</si>
  <si>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</si>
  <si>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</si>
  <si>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</si>
  <si>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</si>
  <si>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</si>
  <si>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</si>
  <si>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</si>
  <si>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</si>
  <si>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</si>
  <si>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</si>
  <si>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</si>
  <si>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</si>
  <si>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</si>
  <si>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</si>
  <si>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</si>
  <si>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</si>
  <si>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</si>
  <si>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</si>
  <si>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</si>
  <si>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</si>
  <si>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</si>
  <si>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</si>
  <si>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</si>
  <si>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</si>
  <si>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</si>
  <si>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</si>
  <si>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</si>
  <si>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</si>
  <si>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</si>
  <si>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</si>
  <si>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</si>
  <si>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</si>
  <si>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</si>
  <si>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</si>
  <si>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</si>
  <si>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</si>
  <si>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</si>
  <si>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</si>
  <si>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</si>
  <si>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</si>
  <si>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</si>
  <si>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</si>
  <si>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</si>
  <si>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</si>
  <si>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</si>
  <si>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</si>
  <si>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</si>
  <si>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</si>
  <si>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</si>
  <si>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</si>
  <si>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</si>
  <si>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</si>
  <si>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</si>
  <si>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</si>
  <si>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</si>
  <si>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</si>
  <si>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</si>
  <si>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</si>
  <si>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</si>
  <si>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</si>
  <si>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</si>
  <si>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</si>
  <si>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</si>
  <si>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</si>
  <si>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</si>
  <si>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</si>
  <si>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</si>
  <si>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</si>
  <si>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</si>
  <si>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</si>
  <si>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</si>
  <si>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</si>
  <si>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</si>
  <si>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</si>
  <si>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</si>
  <si>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</si>
  <si>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</si>
  <si>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</si>
  <si>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</si>
  <si>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</si>
  <si>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</si>
  <si>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</si>
  <si>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</si>
  <si>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</si>
  <si>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</si>
  <si>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</si>
  <si>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</si>
  <si>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</si>
  <si>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</si>
  <si>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</si>
  <si>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</si>
  <si>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</si>
  <si>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</si>
  <si>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</si>
  <si>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</si>
  <si>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</si>
  <si>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</si>
  <si>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</si>
  <si>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</si>
  <si>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</si>
  <si>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</si>
  <si>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</si>
  <si>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</si>
  <si>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</si>
  <si>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</si>
  <si>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</si>
  <si>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</si>
  <si>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</si>
  <si>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</si>
  <si>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</si>
  <si>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</si>
  <si>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</si>
  <si>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</si>
  <si>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</si>
  <si>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</si>
  <si>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</si>
  <si>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</si>
  <si>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</si>
  <si>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</si>
  <si>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</si>
  <si>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</si>
  <si>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</si>
  <si>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</si>
  <si>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</si>
  <si>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</si>
  <si>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</si>
  <si>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</si>
  <si>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</si>
  <si>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</si>
  <si>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</si>
  <si>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</si>
  <si>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</si>
  <si>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</si>
  <si>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</si>
  <si>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</si>
  <si>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</si>
  <si>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</si>
  <si>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</si>
  <si>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</si>
  <si>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</si>
  <si>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</si>
  <si>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</si>
  <si>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</si>
  <si>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</si>
  <si>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</si>
  <si>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</si>
  <si>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</si>
  <si>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</si>
  <si>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</si>
  <si>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</si>
  <si>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</si>
  <si>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</si>
  <si>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</si>
  <si>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</si>
  <si>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</si>
  <si>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</si>
  <si>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</si>
  <si>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</si>
  <si>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</si>
  <si>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</si>
  <si>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</si>
  <si>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</si>
  <si>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</si>
  <si>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</si>
  <si>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</si>
  <si>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</si>
  <si>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</si>
  <si>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</si>
  <si>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</si>
  <si>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</si>
  <si>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</si>
  <si>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</si>
  <si>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</si>
  <si>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</si>
  <si>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</si>
  <si>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</si>
  <si>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</si>
  <si>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</si>
  <si>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</si>
  <si>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</si>
  <si>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</si>
  <si>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</si>
  <si>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</si>
  <si>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</si>
  <si>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</si>
  <si>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</si>
  <si>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</si>
  <si>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</si>
  <si>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</si>
  <si>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</si>
  <si>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</si>
  <si>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</si>
  <si>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</si>
  <si>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</si>
  <si>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</si>
  <si>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</si>
  <si>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</si>
  <si>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</si>
  <si>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</si>
  <si>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</si>
  <si>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</si>
  <si>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</si>
  <si>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</si>
  <si>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</si>
  <si>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</si>
  <si>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</si>
  <si>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</si>
  <si>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</si>
  <si>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</si>
  <si>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</si>
  <si>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</si>
  <si>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</si>
  <si>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</si>
  <si>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</si>
  <si>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</si>
  <si>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</si>
  <si>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</si>
  <si>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</si>
  <si>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</si>
  <si>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</si>
  <si>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</si>
  <si>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</si>
  <si>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</si>
  <si>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</si>
  <si>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</si>
  <si>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</si>
  <si>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</si>
  <si>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</si>
  <si>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</si>
  <si>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</si>
  <si>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</si>
  <si>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</si>
  <si>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</si>
  <si>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</si>
  <si>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</si>
  <si>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</si>
  <si>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</si>
  <si>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</si>
  <si>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</si>
  <si>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</si>
  <si>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</si>
  <si>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</si>
  <si>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</si>
  <si>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</si>
  <si>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</si>
  <si>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</si>
  <si>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</si>
  <si>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</si>
  <si>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</si>
  <si>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</si>
  <si>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</si>
  <si>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</si>
  <si>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</si>
  <si>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</si>
  <si>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</si>
  <si>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</si>
  <si>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</si>
  <si>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</si>
  <si>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</si>
  <si>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</si>
  <si>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</si>
  <si>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</si>
  <si>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</si>
  <si>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</si>
  <si>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</si>
  <si>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</si>
  <si>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</si>
  <si>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</si>
  <si>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</si>
  <si>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</si>
  <si>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</si>
  <si>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</si>
  <si>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</si>
  <si>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</si>
  <si>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</si>
  <si>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</si>
  <si>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</si>
  <si>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</si>
  <si>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</si>
  <si>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</si>
  <si>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</si>
  <si>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</si>
  <si>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</si>
  <si>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</si>
  <si>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</si>
  <si>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</si>
  <si>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</si>
  <si>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</si>
  <si>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</si>
  <si>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</si>
  <si>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</si>
  <si>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</si>
  <si>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</si>
  <si>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</si>
  <si>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</si>
  <si>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</si>
  <si>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</si>
  <si>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</si>
  <si>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</si>
  <si>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</si>
  <si>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</si>
  <si>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</si>
  <si>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</si>
  <si>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</si>
  <si>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</si>
  <si>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</si>
  <si>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</si>
  <si>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</si>
  <si>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</si>
  <si>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</si>
  <si>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</si>
  <si>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</si>
  <si>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</si>
  <si>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</si>
  <si>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</si>
  <si>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</si>
  <si>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</si>
  <si>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</si>
  <si>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</si>
  <si>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</si>
  <si>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</si>
  <si>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</si>
  <si>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</si>
  <si>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</si>
  <si>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</si>
  <si>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</si>
  <si>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</si>
  <si>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</si>
  <si>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</si>
  <si>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</si>
  <si>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</si>
  <si>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</si>
  <si>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</si>
  <si>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</si>
  <si>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</si>
  <si>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</si>
  <si>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</si>
  <si>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</si>
  <si>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</si>
  <si>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</si>
  <si>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</si>
  <si>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</si>
  <si>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</si>
  <si>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</si>
  <si>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</si>
  <si>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</si>
  <si>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</si>
  <si>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</si>
  <si>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</si>
  <si>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</si>
  <si>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</si>
  <si>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</si>
  <si>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</si>
  <si>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</si>
  <si>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</si>
  <si>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</si>
  <si>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</si>
  <si>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</si>
  <si>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</si>
  <si>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</si>
  <si>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</si>
  <si>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</si>
  <si>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</si>
  <si>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</si>
  <si>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</si>
  <si>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</si>
  <si>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</si>
  <si>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</si>
  <si>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</si>
  <si>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</si>
  <si>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</si>
  <si>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</si>
  <si>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</si>
  <si>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</si>
  <si>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</si>
  <si>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</si>
  <si>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</si>
  <si>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</si>
  <si>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</si>
  <si>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</si>
  <si>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</si>
  <si>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</si>
  <si>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</si>
  <si>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</si>
  <si>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</si>
  <si>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</si>
  <si>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</si>
  <si>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</si>
  <si>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</si>
  <si>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</si>
  <si>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</si>
  <si>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</si>
  <si>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</si>
  <si>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</si>
  <si>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</si>
  <si>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</si>
  <si>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</si>
  <si>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</si>
  <si>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</si>
  <si>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</si>
  <si>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</si>
  <si>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</si>
  <si>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</si>
  <si>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</si>
  <si>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</si>
  <si>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</si>
  <si>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</si>
  <si>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</si>
  <si>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</si>
  <si>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</si>
  <si>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</si>
  <si>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</si>
  <si>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</si>
  <si>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</si>
  <si>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</si>
  <si>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</si>
  <si>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</si>
  <si>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</si>
  <si>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</si>
  <si>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</si>
  <si>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</si>
  <si>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</si>
  <si>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</si>
  <si>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</si>
  <si>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</si>
  <si>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</si>
  <si>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</si>
  <si>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</si>
  <si>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</si>
  <si>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</si>
  <si>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</si>
  <si>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</si>
  <si>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</si>
  <si>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</si>
  <si>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</si>
  <si>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</si>
  <si>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</si>
  <si>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</si>
  <si>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</si>
  <si>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</si>
  <si>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</si>
  <si>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</si>
  <si>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</si>
  <si>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</si>
  <si>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</si>
  <si>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</si>
  <si>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</si>
  <si>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</si>
  <si>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</si>
  <si>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</si>
  <si>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</si>
  <si>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</si>
  <si>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</si>
  <si>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</si>
  <si>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</si>
  <si>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</si>
  <si>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</si>
  <si>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</si>
  <si>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</si>
  <si>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</si>
  <si>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</si>
  <si>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</si>
  <si>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</si>
  <si>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</si>
  <si>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</si>
  <si>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</si>
  <si>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</si>
  <si>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</si>
  <si>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</si>
  <si>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</si>
  <si>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</si>
  <si>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</si>
  <si>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</si>
  <si>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</si>
  <si>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</si>
  <si>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</si>
  <si>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</si>
  <si>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</si>
  <si>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</si>
  <si>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</si>
  <si>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</si>
  <si>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</si>
  <si>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</si>
  <si>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</si>
  <si>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</si>
  <si>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</si>
  <si>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</si>
  <si>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</si>
  <si>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</si>
  <si>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</si>
  <si>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</si>
  <si>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</si>
  <si>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</si>
  <si>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</si>
  <si>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</si>
  <si>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</si>
  <si>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</si>
  <si>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</si>
  <si>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</si>
  <si>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</si>
  <si>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</si>
  <si>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</si>
  <si>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</si>
  <si>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</si>
  <si>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</si>
  <si>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</si>
  <si>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</si>
  <si>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</si>
  <si>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</si>
  <si>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</si>
  <si>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</si>
  <si>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</si>
  <si>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</si>
  <si>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</si>
  <si>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</si>
  <si>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</si>
  <si>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</si>
  <si>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</si>
  <si>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</si>
  <si>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</si>
  <si>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</si>
  <si>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</si>
  <si>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</si>
  <si>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</si>
  <si>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</si>
  <si>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</si>
  <si>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</si>
  <si>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</si>
  <si>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</si>
  <si>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</si>
  <si>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</si>
  <si>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</si>
  <si>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</si>
  <si>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</si>
  <si>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</si>
  <si>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</si>
  <si>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</si>
  <si>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</si>
  <si>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</si>
  <si>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</si>
  <si>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</si>
  <si>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</si>
  <si>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</si>
  <si>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</si>
  <si>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</si>
  <si>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</si>
  <si>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</si>
  <si>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</si>
  <si>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</si>
  <si>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</si>
  <si>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</si>
  <si>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</si>
  <si>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</si>
  <si>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</si>
  <si>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</si>
  <si>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</si>
  <si>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</si>
  <si>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</si>
  <si>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</si>
  <si>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</si>
  <si>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</si>
  <si>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</si>
  <si>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</si>
  <si>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</si>
  <si>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</si>
  <si>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</si>
  <si>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</si>
  <si>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</si>
  <si>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</si>
  <si>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</si>
  <si>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</si>
  <si>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</si>
  <si>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</si>
  <si>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</si>
  <si>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</si>
  <si>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</si>
  <si>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</si>
  <si>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</si>
  <si>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</si>
  <si>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</si>
  <si>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</si>
  <si>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</si>
  <si>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</si>
  <si>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</si>
  <si>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</si>
  <si>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</si>
  <si>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</si>
  <si>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</si>
  <si>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</si>
  <si>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</si>
  <si>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</si>
  <si>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</si>
  <si>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</si>
  <si>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</si>
  <si>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</si>
  <si>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</si>
  <si>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</si>
  <si>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</si>
  <si>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</si>
  <si>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</si>
  <si>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</si>
  <si>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</si>
  <si>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</si>
  <si>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</si>
  <si>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</si>
  <si>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</si>
  <si>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</si>
  <si>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</si>
  <si>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</si>
  <si>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</si>
  <si>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</si>
  <si>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</si>
  <si>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</si>
  <si>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</si>
  <si>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</si>
  <si>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</si>
  <si>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</si>
  <si>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</si>
  <si>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</si>
  <si>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</si>
  <si>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</si>
  <si>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</si>
  <si>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</si>
  <si>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</si>
  <si>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</si>
  <si>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</si>
  <si>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</si>
  <si>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</si>
  <si>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</si>
  <si>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</si>
  <si>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</si>
  <si>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</si>
  <si>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</si>
  <si>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</si>
  <si>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</si>
  <si>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</si>
  <si>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</si>
  <si>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</si>
  <si>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</si>
  <si>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</si>
  <si>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</si>
  <si>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</si>
  <si>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</si>
  <si>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</si>
  <si>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</si>
  <si>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</si>
  <si>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</si>
  <si>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</si>
  <si>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</si>
  <si>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</si>
  <si>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</si>
  <si>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</si>
  <si>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</si>
  <si>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</si>
  <si>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</si>
  <si>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</si>
  <si>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</si>
  <si>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</si>
  <si>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</si>
  <si>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</si>
  <si>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</si>
  <si>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</si>
  <si>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</si>
  <si>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</si>
  <si>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</si>
  <si>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</si>
  <si>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</si>
  <si>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</si>
  <si>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</si>
  <si>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</si>
  <si>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</si>
  <si>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</si>
  <si>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</si>
  <si>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</si>
  <si>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</si>
  <si>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</si>
  <si>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</si>
  <si>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</si>
  <si>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</si>
  <si>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</si>
  <si>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</si>
  <si>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</si>
  <si>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</si>
  <si>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</si>
  <si>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</si>
  <si>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</si>
  <si>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</si>
  <si>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</si>
  <si>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</si>
  <si>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</si>
  <si>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</si>
  <si>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</si>
  <si>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</si>
  <si>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</si>
  <si>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</si>
  <si>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</si>
  <si>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</si>
  <si>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</si>
  <si>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</si>
  <si>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</si>
  <si>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</si>
  <si>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</si>
  <si>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</si>
  <si>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</si>
  <si>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</si>
  <si>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</si>
  <si>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</si>
  <si>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</si>
  <si>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</si>
  <si>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</si>
  <si>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</si>
  <si>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</si>
  <si>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</si>
  <si>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</si>
  <si>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</si>
  <si>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</si>
  <si>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</si>
  <si>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</si>
  <si>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</si>
  <si>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</si>
  <si>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</si>
  <si>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</si>
  <si>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</si>
  <si>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</si>
  <si>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</si>
  <si>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</si>
  <si>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</si>
  <si>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</si>
  <si>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</si>
  <si>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</si>
  <si>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</si>
  <si>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</si>
  <si>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</si>
  <si>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</si>
  <si>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</si>
  <si>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</si>
  <si>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</si>
  <si>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</si>
  <si>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</si>
  <si>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</si>
  <si>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</si>
  <si>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</si>
  <si>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</si>
  <si>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</si>
  <si>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</si>
  <si>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</si>
  <si>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</si>
  <si>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</si>
  <si>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</si>
  <si>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</si>
  <si>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</si>
  <si>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</si>
  <si>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</si>
  <si>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</si>
  <si>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</si>
  <si>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</si>
  <si>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</si>
  <si>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</si>
  <si>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</si>
  <si>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</si>
  <si>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</si>
  <si>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</si>
  <si>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</si>
  <si>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</si>
  <si>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</si>
  <si>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</si>
  <si>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</si>
  <si>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</si>
  <si>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</si>
  <si>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</si>
  <si>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</si>
  <si>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</si>
  <si>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</si>
  <si>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</si>
  <si>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</si>
  <si>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</si>
  <si>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</si>
  <si>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</si>
  <si>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</si>
  <si>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</si>
  <si>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</si>
  <si>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</si>
  <si>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</si>
  <si>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</si>
  <si>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</si>
  <si>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</si>
  <si>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</si>
  <si>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</si>
  <si>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</si>
  <si>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</si>
  <si>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</si>
  <si>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</si>
  <si>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</si>
  <si>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</si>
  <si>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</si>
  <si>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</si>
  <si>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</si>
  <si>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</si>
  <si>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</si>
  <si>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</si>
  <si>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</si>
  <si>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</si>
  <si>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</si>
  <si>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</si>
  <si>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</si>
  <si>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</si>
  <si>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</si>
  <si>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</si>
  <si>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</si>
  <si>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</si>
  <si>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</si>
  <si>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</si>
  <si>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</si>
  <si>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</si>
  <si>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</si>
  <si>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</si>
  <si>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</si>
  <si>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</si>
  <si>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</si>
  <si>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</si>
  <si>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</si>
  <si>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</si>
  <si>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</si>
  <si>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</si>
  <si>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</si>
  <si>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</si>
  <si>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</si>
  <si>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</si>
  <si>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</si>
  <si>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</si>
  <si>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</si>
  <si>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</si>
  <si>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</si>
  <si>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</si>
  <si>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</si>
  <si>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</si>
  <si>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</si>
  <si>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</si>
  <si>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</si>
  <si>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</si>
  <si>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</si>
  <si>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</si>
  <si>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</si>
  <si>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</si>
  <si>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</si>
  <si>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</si>
  <si>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</si>
  <si>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</si>
  <si>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</si>
  <si>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</si>
  <si>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</si>
  <si>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</si>
  <si>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</si>
  <si>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</si>
  <si>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</si>
  <si>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</si>
  <si>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</si>
  <si>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</si>
  <si>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</si>
  <si>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</si>
  <si>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</si>
  <si>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</si>
  <si>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</si>
  <si>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</si>
  <si>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</si>
  <si>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</si>
  <si>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</si>
  <si>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</si>
  <si>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</si>
  <si>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</si>
  <si>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</si>
  <si>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</si>
  <si>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</si>
  <si>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</si>
  <si>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</si>
  <si>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</si>
  <si>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</si>
  <si>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</si>
  <si>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</si>
  <si>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</si>
  <si>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</si>
  <si>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</si>
  <si>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</si>
  <si>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</si>
  <si>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</si>
  <si>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</si>
  <si>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</si>
  <si>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</si>
  <si>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</si>
  <si>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</si>
  <si>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</si>
  <si>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</si>
  <si>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</si>
  <si>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</si>
  <si>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</si>
  <si>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</si>
  <si>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</si>
  <si>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</si>
  <si>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</si>
  <si>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</si>
  <si>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</si>
  <si>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</si>
  <si>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</si>
  <si>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</si>
  <si>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</si>
  <si>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</si>
  <si>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</si>
  <si>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</si>
  <si>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</si>
  <si>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</si>
  <si>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</si>
  <si>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</si>
  <si>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</si>
  <si>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</si>
  <si>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</si>
  <si>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</si>
  <si>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</si>
  <si>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</si>
  <si>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</si>
  <si>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</si>
  <si>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</si>
  <si>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</si>
  <si>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</si>
  <si>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</si>
  <si>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</si>
  <si>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</si>
  <si>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</si>
  <si>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</si>
  <si>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</si>
  <si>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</si>
  <si>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</si>
  <si>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</si>
  <si>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</si>
  <si>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</si>
  <si>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</si>
  <si>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</si>
  <si>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</si>
  <si>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</si>
  <si>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</si>
  <si>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</si>
  <si>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</si>
  <si>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</si>
  <si>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</si>
  <si>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</si>
  <si>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</si>
  <si>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</si>
  <si>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</si>
  <si>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</si>
  <si>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</si>
  <si>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</si>
  <si>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</si>
  <si>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</si>
  <si>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</si>
  <si>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</si>
  <si>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</si>
  <si>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</si>
  <si>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</si>
  <si>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</si>
  <si>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</si>
  <si>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</si>
  <si>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</si>
  <si>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</si>
  <si>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</si>
  <si>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</si>
  <si>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</si>
  <si>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</si>
  <si>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</si>
  <si>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</si>
  <si>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</si>
  <si>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</si>
  <si>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</si>
  <si>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</si>
  <si>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</si>
  <si>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</si>
  <si>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</si>
  <si>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</si>
  <si>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</si>
  <si>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</si>
  <si>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</si>
  <si>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</si>
  <si>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</si>
  <si>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</si>
  <si>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</si>
  <si>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</si>
  <si>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</si>
  <si>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</si>
  <si>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</si>
  <si>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</si>
  <si>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</si>
  <si>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</si>
  <si>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</si>
  <si>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</si>
  <si>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</si>
  <si>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</si>
  <si>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</si>
  <si>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</si>
  <si>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</si>
  <si>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</si>
  <si>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</si>
  <si>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</si>
  <si>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</si>
  <si>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</si>
  <si>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</si>
  <si>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</si>
  <si>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</si>
  <si>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</si>
  <si>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</si>
  <si>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</si>
  <si>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</si>
  <si>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</si>
  <si>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</si>
  <si>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</si>
  <si>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</si>
  <si>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</si>
  <si>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</si>
  <si>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</si>
  <si>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</si>
  <si>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</si>
  <si>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</si>
  <si>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</si>
  <si>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</si>
  <si>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</si>
  <si>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</si>
  <si>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</si>
  <si>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</si>
  <si>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</si>
  <si>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</si>
  <si>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</si>
  <si>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</si>
  <si>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</si>
  <si>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</si>
  <si>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</si>
  <si>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</si>
  <si>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</si>
  <si>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</si>
  <si>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</si>
  <si>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</si>
  <si>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</si>
  <si>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</si>
  <si>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</si>
  <si>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</si>
  <si>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</si>
  <si>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</si>
  <si>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</si>
  <si>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</si>
  <si>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</si>
  <si>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</si>
  <si>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</si>
  <si>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</si>
  <si>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</si>
  <si>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</si>
  <si>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</si>
  <si>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</si>
  <si>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</si>
  <si>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</si>
  <si>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</si>
  <si>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</si>
  <si>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</si>
  <si>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</si>
  <si>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</si>
  <si>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</si>
  <si>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</si>
  <si>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</si>
  <si>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</si>
  <si>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</si>
  <si>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</si>
  <si>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</si>
  <si>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</si>
  <si>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</si>
  <si>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</si>
  <si>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</si>
  <si>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</si>
  <si>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</si>
  <si>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</si>
  <si>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</si>
  <si>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</si>
  <si>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</si>
  <si>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</si>
  <si>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</si>
  <si>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</si>
  <si>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</si>
  <si>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</si>
  <si>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</si>
  <si>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</si>
  <si>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</si>
  <si>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</si>
  <si>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</si>
  <si>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</si>
  <si>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</si>
  <si>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</si>
  <si>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</si>
  <si>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</si>
  <si>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</si>
  <si>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</si>
  <si>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</si>
  <si>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</si>
  <si>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</si>
  <si>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</si>
  <si>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</si>
  <si>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</si>
  <si>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</si>
  <si>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</si>
  <si>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</si>
  <si>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</si>
  <si>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</si>
  <si>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</si>
  <si>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</si>
  <si>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</si>
  <si>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</si>
  <si>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</si>
  <si>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</si>
  <si>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</si>
  <si>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</si>
  <si>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</si>
  <si>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</si>
  <si>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</si>
  <si>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</si>
  <si>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</si>
  <si>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</si>
  <si>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</si>
  <si>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</si>
  <si>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</si>
  <si>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</si>
  <si>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</si>
  <si>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</si>
  <si>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</si>
  <si>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</si>
  <si>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</si>
  <si>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</si>
  <si>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</si>
  <si>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</si>
  <si>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</si>
  <si>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</si>
  <si>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</si>
  <si>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</si>
  <si>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</si>
  <si>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</si>
  <si>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</si>
  <si>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</si>
  <si>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</si>
  <si>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</si>
  <si>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</si>
  <si>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</si>
  <si>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</si>
  <si>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</si>
  <si>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</si>
  <si>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</si>
  <si>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</si>
  <si>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</si>
  <si>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</si>
  <si>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</si>
  <si>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</si>
  <si>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</si>
  <si>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</si>
  <si>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</si>
  <si>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</si>
  <si>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</si>
  <si>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</si>
  <si>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</si>
  <si>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</si>
  <si>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</si>
  <si>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</si>
  <si>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</si>
  <si>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</si>
  <si>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</si>
  <si>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</si>
  <si>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</si>
  <si>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</si>
  <si>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</si>
  <si>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</si>
  <si>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</si>
  <si>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</si>
  <si>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</si>
  <si>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</si>
  <si>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</si>
  <si>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</si>
  <si>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</si>
  <si>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</si>
  <si>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</si>
  <si>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</si>
  <si>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</si>
  <si>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</si>
  <si>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</si>
  <si>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</si>
  <si>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</si>
  <si>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</si>
  <si>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</si>
  <si>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</si>
  <si>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</si>
  <si>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</si>
  <si>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</si>
  <si>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</si>
  <si>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</si>
  <si>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</si>
  <si>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</si>
  <si>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</si>
  <si>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</si>
  <si>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</si>
  <si>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</si>
  <si>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</si>
  <si>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</si>
  <si>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</si>
  <si>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</si>
  <si>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</si>
  <si>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</si>
  <si>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</si>
  <si>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</si>
  <si>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</si>
  <si>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</si>
  <si>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</si>
  <si>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</si>
  <si>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</si>
  <si>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</si>
  <si>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</si>
  <si>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</si>
  <si>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</si>
  <si>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</si>
  <si>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</si>
  <si>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</si>
  <si>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</si>
  <si>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</si>
  <si>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</si>
  <si>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</si>
  <si>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</si>
  <si>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</si>
  <si>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</si>
  <si>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</si>
  <si>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</si>
  <si>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</si>
  <si>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</si>
  <si>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</si>
  <si>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</si>
  <si>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</si>
  <si>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</si>
  <si>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</si>
  <si>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</si>
  <si>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</si>
  <si>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</si>
  <si>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</si>
  <si>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</si>
  <si>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</si>
  <si>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</si>
  <si>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</si>
  <si>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</si>
  <si>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</si>
  <si>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</si>
  <si>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</si>
  <si>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</si>
  <si>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</si>
  <si>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</si>
  <si>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</si>
  <si>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</si>
  <si>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</si>
  <si>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</si>
  <si>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</si>
  <si>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</si>
  <si>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</si>
  <si>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</si>
  <si>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</si>
  <si>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</si>
  <si>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</si>
  <si>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</si>
  <si>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</si>
  <si>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</si>
  <si>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</si>
  <si>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</si>
  <si>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</si>
  <si>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</si>
  <si>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</si>
  <si>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</si>
  <si>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</si>
  <si>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</si>
  <si>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</si>
  <si>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</si>
  <si>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</si>
  <si>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</si>
  <si>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</si>
  <si>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</si>
  <si>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</si>
  <si>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</si>
  <si>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</si>
  <si>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</si>
  <si>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</si>
  <si>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</si>
  <si>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</si>
  <si>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</si>
  <si>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</si>
  <si>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</si>
  <si>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</si>
  <si>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</si>
  <si>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</si>
  <si>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</si>
  <si>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</si>
  <si>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</si>
  <si>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</si>
  <si>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</si>
  <si>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</si>
  <si>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</si>
  <si>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</si>
  <si>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</si>
  <si>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</si>
  <si>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</si>
  <si>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</si>
  <si>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</si>
  <si>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</si>
  <si>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</si>
  <si>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</si>
  <si>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</si>
  <si>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</si>
  <si>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</si>
  <si>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</si>
  <si>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</si>
  <si>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</si>
  <si>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</si>
  <si>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</si>
  <si>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</si>
  <si>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</si>
  <si>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</si>
  <si>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</si>
  <si>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</si>
  <si>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</si>
  <si>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</si>
  <si>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</si>
  <si>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</si>
  <si>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</si>
  <si>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</si>
  <si>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</si>
  <si>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</si>
  <si>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</si>
  <si>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</si>
  <si>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</si>
  <si>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</si>
  <si>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</si>
  <si>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</si>
  <si>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</si>
  <si>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</si>
  <si>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</si>
  <si>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</si>
  <si>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</si>
  <si>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</si>
  <si>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</si>
  <si>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</si>
  <si>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</si>
  <si>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</si>
  <si>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</si>
  <si>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</si>
  <si>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</si>
  <si>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</si>
  <si>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</si>
  <si>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</si>
  <si>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</si>
  <si>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</si>
  <si>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</si>
  <si>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</si>
  <si>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</si>
  <si>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</si>
  <si>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</si>
  <si>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</si>
  <si>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</si>
  <si>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</si>
  <si>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</si>
  <si>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</si>
  <si>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</si>
  <si>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</si>
  <si>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</si>
  <si>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</si>
  <si>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</si>
  <si>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</si>
  <si>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</si>
  <si>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</si>
  <si>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</si>
  <si>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</si>
  <si>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</si>
  <si>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</si>
  <si>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</si>
  <si>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</si>
  <si>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</si>
  <si>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</si>
  <si>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</si>
  <si>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</si>
  <si>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</si>
  <si>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</si>
  <si>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</si>
  <si>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</si>
  <si>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</si>
  <si>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</si>
  <si>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</si>
  <si>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</si>
  <si>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</si>
  <si>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</si>
  <si>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</si>
  <si>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</si>
  <si>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</si>
  <si>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</si>
  <si>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</si>
  <si>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</si>
  <si>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</si>
  <si>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</si>
  <si>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</si>
  <si>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</si>
  <si>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</si>
  <si>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</si>
  <si>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</si>
  <si>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</si>
  <si>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</si>
  <si>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</si>
  <si>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</si>
  <si>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</si>
  <si>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</si>
  <si>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</si>
  <si>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</si>
  <si>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</si>
  <si>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</si>
  <si>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</si>
  <si>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</si>
  <si>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</si>
  <si>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</si>
  <si>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</si>
  <si>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</si>
  <si>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</si>
  <si>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</si>
  <si>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</si>
  <si>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</si>
  <si>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</si>
  <si>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</si>
  <si>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</si>
  <si>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</si>
  <si>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</si>
  <si>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</si>
  <si>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</si>
  <si>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</si>
  <si>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</si>
  <si>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</si>
  <si>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</si>
  <si>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</si>
  <si>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</si>
  <si>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</si>
  <si>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</si>
  <si>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</si>
  <si>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</si>
  <si>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</si>
  <si>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</si>
  <si>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</si>
  <si>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</si>
  <si>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</si>
  <si>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</si>
  <si>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</si>
  <si>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</si>
  <si>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</si>
  <si>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</si>
  <si>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</si>
  <si>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</si>
  <si>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</si>
  <si>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</si>
  <si>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</si>
  <si>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</si>
  <si>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</si>
  <si>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</si>
  <si>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</si>
  <si>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</si>
  <si>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</si>
  <si>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</si>
  <si>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</si>
  <si>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</si>
  <si>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</si>
  <si>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</si>
  <si>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</si>
  <si>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</si>
  <si>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</si>
  <si>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</si>
  <si>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</si>
  <si>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</si>
  <si>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</si>
  <si>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</si>
  <si>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</si>
  <si>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</si>
  <si>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</si>
  <si>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</si>
  <si>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</si>
  <si>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</si>
  <si>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</si>
  <si>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</si>
  <si>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</si>
  <si>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</si>
  <si>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</si>
  <si>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</si>
  <si>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</si>
  <si>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</si>
  <si>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</si>
  <si>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</si>
  <si>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</si>
  <si>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</si>
  <si>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</si>
  <si>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</si>
  <si>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</si>
  <si>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</si>
  <si>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</si>
  <si>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</si>
  <si>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</si>
  <si>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</si>
  <si>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</si>
  <si>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</si>
  <si>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</si>
  <si>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</si>
  <si>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</si>
  <si>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</si>
  <si>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</si>
  <si>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</si>
  <si>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</si>
  <si>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</si>
  <si>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</si>
  <si>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</si>
  <si>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</si>
  <si>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</si>
  <si>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</si>
  <si>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</si>
  <si>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</si>
  <si>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</si>
  <si>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</si>
  <si>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</si>
  <si>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</si>
  <si>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</si>
  <si>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</si>
  <si>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</si>
  <si>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</si>
  <si>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</si>
  <si>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</si>
  <si>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</si>
  <si>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</si>
  <si>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</si>
  <si>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</si>
  <si>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</si>
  <si>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</si>
  <si>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</si>
  <si>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</si>
  <si>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</si>
  <si>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</si>
  <si>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</si>
  <si>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</si>
  <si>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</si>
  <si>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</si>
  <si>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</si>
  <si>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</si>
  <si>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</si>
  <si>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</si>
  <si>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</si>
  <si>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</si>
  <si>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</si>
  <si>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</si>
  <si>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</si>
  <si>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</si>
  <si>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</si>
  <si>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</si>
  <si>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</si>
  <si>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</si>
  <si>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</si>
  <si>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</si>
  <si>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</si>
  <si>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</si>
  <si>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</si>
  <si>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</si>
  <si>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</si>
  <si>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</si>
  <si>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</si>
  <si>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</si>
  <si>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</si>
  <si>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</si>
  <si>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</si>
  <si>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</si>
  <si>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</si>
  <si>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</si>
  <si>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</si>
  <si>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</si>
  <si>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</si>
  <si>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</si>
  <si>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</si>
  <si>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</si>
  <si>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</si>
  <si>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</si>
  <si>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</si>
  <si>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</si>
  <si>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</si>
  <si>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</si>
  <si>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</si>
  <si>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</si>
  <si>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</si>
  <si>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</si>
  <si>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</si>
  <si>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</si>
  <si>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</si>
  <si>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</si>
  <si>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</si>
  <si>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</si>
  <si>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</si>
  <si>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</si>
  <si>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</si>
  <si>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</si>
  <si>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</si>
  <si>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</si>
  <si>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</si>
  <si>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</si>
  <si>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</si>
  <si>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</si>
  <si>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</si>
  <si>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</si>
  <si>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</si>
  <si>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</si>
  <si>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</si>
  <si>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</si>
  <si>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</si>
  <si>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</si>
  <si>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</si>
  <si>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</si>
  <si>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</si>
  <si>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</si>
  <si>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</si>
  <si>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</si>
  <si>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</si>
  <si>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</si>
  <si>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</si>
  <si>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</si>
  <si>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</si>
  <si>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</si>
  <si>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</si>
  <si>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</si>
  <si>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</si>
  <si>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</si>
  <si>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</si>
  <si>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</si>
  <si>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</si>
  <si>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</si>
  <si>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</si>
  <si>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</si>
  <si>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</si>
  <si>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</si>
  <si>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</si>
  <si>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</si>
  <si>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</si>
  <si>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</si>
  <si>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</si>
  <si>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</si>
  <si>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</si>
  <si>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</si>
  <si>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</si>
  <si>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</si>
  <si>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</si>
  <si>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</si>
  <si>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</si>
  <si>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</si>
  <si>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</si>
  <si>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</si>
  <si>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</si>
  <si>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</si>
  <si>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</si>
  <si>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</si>
  <si>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</si>
  <si>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</si>
  <si>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</si>
  <si>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</si>
  <si>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</si>
  <si>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</si>
  <si>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</si>
  <si>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</si>
  <si>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</si>
  <si>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</si>
  <si>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</si>
  <si>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</si>
  <si>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</si>
  <si>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</si>
  <si>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</si>
  <si>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</si>
  <si>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</si>
  <si>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</si>
  <si>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</si>
  <si>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</si>
  <si>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</si>
  <si>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</si>
  <si>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</si>
  <si>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</si>
  <si>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</si>
  <si>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</si>
  <si>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</si>
  <si>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</si>
  <si>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</si>
  <si>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</si>
  <si>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</si>
  <si>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</si>
  <si>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</si>
  <si>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</si>
  <si>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</si>
  <si>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</si>
  <si>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</si>
  <si>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</si>
  <si>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</si>
  <si>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</si>
  <si>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</si>
  <si>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</si>
  <si>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</si>
  <si>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</si>
  <si>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</si>
  <si>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</si>
  <si>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</si>
  <si>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</si>
  <si>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</si>
  <si>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</si>
  <si>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</si>
  <si>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</si>
  <si>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</si>
  <si>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</si>
  <si>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</si>
  <si>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</si>
  <si>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</si>
  <si>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</si>
  <si>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</si>
  <si>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</si>
  <si>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</si>
  <si>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</si>
  <si>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</si>
  <si>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</si>
  <si>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</si>
  <si>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</si>
  <si>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</si>
  <si>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</si>
  <si>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</si>
  <si>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</si>
  <si>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</si>
  <si>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</si>
  <si>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</si>
  <si>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</si>
  <si>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</si>
  <si>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</si>
  <si>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</si>
  <si>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</si>
  <si>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</si>
  <si>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</si>
  <si>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</si>
  <si>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</si>
  <si>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</si>
  <si>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</si>
  <si>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</si>
  <si>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</si>
  <si>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</si>
  <si>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</si>
  <si>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</si>
  <si>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</si>
  <si>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</si>
  <si>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</si>
  <si>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</si>
  <si>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</si>
  <si>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</si>
  <si>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</si>
  <si>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</si>
  <si>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</si>
  <si>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</si>
  <si>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</si>
  <si>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</si>
  <si>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</si>
  <si>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</si>
  <si>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</si>
  <si>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</si>
  <si>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</si>
  <si>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</si>
  <si>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</si>
  <si>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</si>
  <si>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</si>
  <si>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</si>
  <si>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</si>
  <si>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</si>
  <si>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</si>
  <si>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</si>
  <si>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</si>
  <si>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</si>
  <si>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</si>
  <si>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</si>
  <si>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</si>
  <si>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</si>
  <si>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</si>
  <si>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</si>
  <si>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</si>
  <si>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</si>
  <si>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</si>
  <si>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</si>
  <si>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</si>
  <si>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</si>
  <si>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</si>
  <si>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</si>
  <si>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</si>
  <si>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</si>
  <si>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</si>
  <si>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</si>
  <si>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</si>
  <si>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</si>
  <si>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</si>
  <si>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</si>
  <si>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</si>
  <si>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</si>
  <si>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</si>
  <si>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</si>
  <si>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</si>
  <si>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</si>
  <si>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</si>
  <si>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</si>
  <si>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</si>
  <si>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</si>
  <si>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</si>
  <si>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</si>
  <si>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</si>
  <si>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</si>
  <si>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</si>
  <si>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</si>
  <si>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</si>
  <si>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</si>
  <si>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</si>
  <si>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</si>
  <si>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</si>
  <si>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</si>
  <si>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</si>
  <si>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</si>
  <si>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</si>
  <si>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</si>
  <si>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</si>
  <si>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</si>
  <si>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</si>
  <si>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</si>
  <si>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</si>
  <si>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</si>
  <si>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</si>
  <si>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</si>
  <si>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</si>
  <si>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</si>
  <si>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</si>
  <si>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</si>
  <si>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</si>
  <si>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</si>
  <si>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</si>
  <si>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</si>
  <si>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</si>
  <si>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</si>
  <si>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</si>
  <si>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</si>
  <si>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</si>
  <si>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</si>
  <si>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</si>
  <si>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</si>
  <si>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</si>
  <si>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</si>
  <si>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</si>
  <si>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</si>
  <si>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</si>
  <si>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</si>
  <si>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</si>
  <si>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</si>
  <si>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</si>
  <si>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</si>
  <si>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</si>
  <si>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</si>
  <si>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</si>
  <si>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</si>
  <si>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</si>
  <si>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</si>
  <si>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</si>
  <si>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</si>
  <si>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</si>
  <si>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</si>
  <si>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</si>
  <si>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</si>
  <si>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</si>
  <si>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</si>
  <si>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</si>
  <si>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</si>
  <si>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</si>
  <si>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</si>
  <si>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</si>
  <si>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</si>
  <si>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</si>
  <si>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</si>
  <si>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</si>
  <si>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</si>
  <si>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</si>
  <si>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</si>
  <si>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</si>
  <si>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</si>
  <si>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</si>
  <si>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</si>
  <si>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</si>
  <si>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</si>
  <si>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</si>
  <si>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</si>
  <si>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</si>
  <si>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</si>
  <si>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</si>
  <si>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</si>
  <si>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</si>
  <si>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</si>
  <si>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</si>
  <si>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</si>
  <si>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</si>
  <si>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</si>
  <si>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</si>
  <si>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</si>
  <si>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</si>
  <si>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</si>
  <si>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</si>
  <si>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</si>
  <si>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</si>
  <si>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</si>
  <si>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</si>
  <si>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</si>
  <si>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</si>
  <si>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</si>
  <si>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</si>
  <si>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</si>
  <si>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</si>
  <si>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</si>
  <si>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</si>
  <si>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</si>
  <si>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</si>
  <si>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</si>
  <si>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</si>
  <si>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</si>
  <si>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</si>
  <si>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</si>
  <si>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</si>
  <si>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</si>
  <si>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</si>
  <si>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</si>
  <si>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</si>
  <si>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</si>
  <si>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</si>
  <si>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</si>
  <si>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</si>
  <si>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</si>
  <si>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</si>
  <si>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</si>
  <si>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</si>
  <si>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</si>
  <si>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</si>
  <si>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</si>
  <si>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</si>
  <si>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</si>
  <si>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</si>
  <si>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</si>
  <si>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</si>
  <si>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</si>
  <si>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</si>
  <si>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</si>
  <si>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</si>
  <si>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</si>
  <si>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</si>
  <si>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</si>
  <si>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</si>
  <si>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</si>
  <si>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</si>
  <si>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</si>
  <si>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</si>
  <si>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</si>
  <si>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</si>
  <si>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</si>
  <si>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</si>
  <si>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</si>
  <si>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</si>
  <si>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</si>
  <si>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</si>
  <si>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</si>
  <si>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</si>
  <si>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</si>
  <si>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</si>
  <si>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</si>
  <si>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</si>
  <si>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</si>
  <si>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</si>
  <si>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</si>
  <si>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</si>
  <si>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</si>
  <si>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</si>
  <si>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</si>
  <si>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</si>
  <si>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</si>
  <si>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</si>
  <si>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</si>
  <si>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</si>
  <si>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</si>
  <si>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</si>
  <si>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</si>
  <si>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</si>
  <si>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</si>
  <si>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</si>
  <si>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</si>
  <si>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</si>
  <si>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</si>
  <si>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</si>
  <si>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</si>
  <si>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</si>
  <si>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</si>
  <si>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</si>
  <si>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</si>
  <si>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</si>
  <si>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</si>
  <si>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</si>
  <si>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</si>
  <si>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</si>
  <si>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</si>
  <si>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</si>
  <si>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</si>
  <si>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</si>
  <si>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</si>
  <si>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</si>
  <si>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</si>
  <si>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</si>
  <si>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</si>
  <si>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</si>
  <si>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</si>
  <si>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</si>
  <si>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</si>
  <si>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</si>
  <si>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</si>
  <si>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</si>
  <si>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</si>
  <si>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</si>
  <si>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</si>
  <si>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</si>
  <si>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</si>
  <si>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</si>
  <si>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</si>
  <si>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</si>
  <si>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</si>
  <si>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</si>
  <si>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</si>
  <si>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</si>
  <si>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</si>
  <si>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</si>
  <si>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</si>
  <si>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</si>
  <si>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</si>
  <si>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</si>
  <si>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</si>
  <si>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</si>
  <si>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</si>
  <si>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</si>
  <si>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</si>
  <si>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</si>
  <si>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</si>
  <si>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</si>
  <si>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</si>
  <si>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</si>
  <si>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</si>
  <si>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</si>
  <si>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</si>
  <si>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</si>
  <si>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</si>
  <si>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</si>
  <si>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</si>
  <si>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</si>
  <si>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</si>
  <si>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</si>
  <si>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</si>
  <si>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</si>
  <si>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</si>
  <si>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</si>
  <si>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</si>
  <si>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</si>
  <si>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</si>
  <si>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</si>
  <si>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</si>
  <si>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</si>
  <si>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</si>
  <si>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</si>
  <si>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</si>
  <si>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</si>
  <si>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</si>
  <si>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</si>
  <si>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</si>
  <si>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</si>
  <si>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</si>
  <si>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</si>
  <si>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</si>
  <si>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</si>
  <si>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</si>
  <si>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</si>
  <si>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</si>
  <si>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</si>
  <si>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</si>
  <si>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</si>
  <si>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</si>
  <si>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</si>
  <si>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</si>
  <si>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</si>
  <si>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</si>
  <si>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</si>
  <si>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</si>
  <si>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</si>
  <si>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</si>
  <si>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</si>
  <si>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</si>
  <si>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</si>
  <si>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</si>
  <si>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</si>
  <si>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</si>
  <si>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</si>
  <si>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</si>
  <si>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</si>
  <si>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</si>
  <si>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</si>
  <si>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</si>
  <si>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</si>
  <si>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</si>
  <si>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</si>
  <si>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</si>
  <si>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</si>
  <si>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</si>
  <si>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</si>
  <si>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</si>
  <si>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</si>
  <si>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</si>
  <si>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</si>
  <si>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</si>
  <si>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</si>
  <si>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</si>
  <si>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</si>
  <si>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</si>
  <si>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</si>
  <si>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</si>
  <si>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</si>
  <si>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</si>
  <si>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</si>
  <si>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</si>
  <si>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</si>
  <si>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</si>
  <si>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</si>
  <si>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</si>
  <si>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</si>
  <si>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</si>
  <si>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</si>
  <si>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</si>
  <si>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</si>
  <si>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</si>
  <si>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</si>
  <si>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</si>
  <si>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</si>
  <si>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</si>
  <si>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</si>
  <si>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</si>
  <si>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</si>
  <si>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</si>
  <si>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</si>
  <si>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</si>
  <si>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</si>
  <si>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</si>
  <si>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</si>
  <si>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</si>
  <si>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</si>
  <si>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</si>
  <si>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</si>
  <si>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</si>
  <si>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</si>
  <si>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</si>
  <si>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</si>
  <si>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</si>
  <si>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</si>
  <si>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</si>
  <si>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</si>
  <si>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</si>
  <si>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</si>
  <si>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</si>
  <si>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</si>
  <si>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</si>
  <si>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</si>
  <si>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</si>
  <si>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</si>
  <si>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</si>
  <si>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</si>
  <si>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</si>
  <si>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</si>
  <si>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</si>
  <si>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</si>
  <si>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</si>
  <si>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</si>
  <si>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</si>
  <si>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</si>
  <si>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</si>
  <si>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</si>
  <si>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</si>
  <si>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</si>
  <si>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</si>
  <si>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</si>
  <si>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</si>
  <si>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</si>
  <si>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</si>
  <si>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</si>
  <si>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</si>
  <si>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</si>
  <si>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</si>
  <si>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</si>
  <si>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</si>
  <si>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</si>
  <si>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</si>
  <si>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</si>
  <si>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</si>
  <si>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</si>
  <si>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</si>
  <si>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</si>
  <si>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</si>
  <si>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</si>
  <si>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</si>
  <si>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</si>
  <si>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</si>
  <si>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</si>
  <si>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</si>
  <si>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</si>
  <si>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</si>
  <si>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</si>
  <si>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</si>
  <si>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</si>
  <si>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</si>
  <si>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</si>
  <si>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</si>
  <si>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</si>
  <si>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</si>
  <si>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</si>
  <si>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</si>
  <si>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</si>
  <si>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</si>
  <si>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</si>
  <si>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</si>
  <si>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</si>
  <si>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</si>
  <si>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</si>
  <si>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</si>
  <si>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</si>
  <si>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</si>
  <si>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</si>
  <si>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</si>
  <si>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</si>
  <si>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</si>
  <si>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</si>
  <si>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</si>
  <si>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</si>
  <si>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</si>
  <si>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</si>
  <si>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</si>
  <si>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</si>
  <si>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</si>
  <si>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</si>
  <si>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</si>
  <si>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</si>
  <si>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</si>
  <si>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</si>
  <si>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</si>
  <si>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</si>
  <si>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</si>
  <si>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</si>
  <si>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</si>
  <si>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</si>
  <si>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</si>
  <si>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</si>
  <si>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</si>
  <si>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</si>
  <si>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</si>
  <si>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</si>
  <si>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</si>
  <si>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</si>
  <si>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</si>
  <si>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</si>
  <si>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</si>
  <si>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</si>
  <si>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</si>
  <si>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</si>
  <si>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</si>
  <si>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</si>
  <si>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</si>
  <si>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</si>
  <si>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</si>
  <si>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</si>
  <si>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</si>
  <si>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</si>
  <si>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</si>
  <si>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</si>
  <si>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</si>
  <si>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</si>
  <si>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</si>
  <si>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</si>
  <si>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</si>
  <si>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</si>
  <si>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</si>
  <si>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</si>
  <si>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</si>
  <si>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</si>
  <si>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</si>
  <si>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</si>
  <si>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</si>
  <si>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</si>
  <si>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</si>
  <si>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</si>
  <si>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</si>
  <si>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</si>
  <si>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</si>
  <si>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</si>
  <si>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</si>
  <si>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</si>
  <si>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</si>
  <si>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</si>
  <si>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</si>
  <si>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</si>
  <si>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</si>
  <si>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</si>
  <si>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</si>
  <si>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</si>
  <si>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</si>
  <si>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</si>
  <si>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</si>
  <si>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</si>
  <si>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</si>
  <si>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</si>
  <si>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</si>
  <si>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</si>
  <si>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</si>
  <si>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</si>
  <si>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</si>
  <si>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</si>
  <si>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</si>
  <si>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</si>
  <si>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</si>
  <si>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</si>
  <si>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</si>
  <si>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</si>
  <si>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</si>
  <si>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</si>
  <si>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</si>
  <si>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</si>
  <si>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</si>
  <si>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</si>
  <si>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</si>
  <si>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</si>
  <si>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</si>
  <si>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</si>
  <si>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</si>
  <si>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</si>
  <si>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</si>
  <si>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</si>
  <si>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</si>
  <si>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</si>
  <si>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</si>
  <si>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</si>
  <si>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</si>
  <si>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</si>
  <si>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</si>
  <si>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</si>
  <si>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</si>
  <si>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</si>
  <si>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</si>
  <si>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</si>
  <si>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</si>
  <si>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</si>
  <si>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</si>
  <si>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</si>
  <si>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</si>
  <si>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</si>
  <si>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</si>
  <si>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</si>
  <si>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</si>
  <si>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</si>
  <si>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</si>
  <si>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</si>
  <si>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</si>
  <si>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</si>
  <si>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</si>
  <si>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</si>
  <si>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</si>
  <si>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</si>
  <si>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</si>
  <si>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</si>
  <si>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</si>
  <si>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</si>
  <si>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</si>
  <si>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</si>
  <si>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</si>
  <si>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</si>
  <si>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</si>
  <si>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</si>
  <si>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</si>
  <si>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</si>
  <si>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</si>
  <si>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</si>
  <si>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</si>
  <si>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</si>
  <si>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</si>
  <si>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</si>
  <si>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</si>
  <si>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</si>
  <si>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</si>
  <si>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</si>
  <si>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</si>
  <si>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</si>
  <si>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</si>
  <si>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</si>
  <si>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</si>
  <si>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</si>
  <si>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</si>
  <si>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</si>
  <si>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</si>
  <si>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</si>
  <si>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</si>
  <si>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</si>
  <si>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</si>
  <si>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</si>
  <si>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</si>
  <si>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</si>
  <si>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</si>
  <si>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</si>
  <si>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</si>
  <si>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</si>
  <si>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</si>
  <si>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</si>
  <si>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</si>
  <si>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</si>
  <si>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</si>
  <si>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</si>
  <si>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</si>
  <si>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</si>
  <si>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</si>
  <si>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</si>
  <si>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</si>
  <si>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</si>
  <si>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</si>
  <si>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</si>
  <si>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</si>
  <si>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</si>
  <si>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</si>
  <si>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</si>
  <si>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</si>
  <si>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</si>
  <si>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</si>
  <si>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</si>
  <si>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</si>
  <si>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</si>
  <si>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</si>
  <si>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</si>
  <si>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</si>
  <si>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</si>
  <si>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</si>
  <si>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</si>
  <si>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</si>
  <si>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</si>
  <si>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</si>
  <si>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</si>
  <si>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</si>
  <si>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</si>
  <si>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</si>
  <si>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</si>
  <si>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</si>
  <si>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</si>
  <si>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</si>
  <si>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</si>
  <si>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</si>
  <si>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</si>
  <si>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</si>
  <si>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</si>
  <si>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</si>
  <si>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</si>
  <si>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</si>
  <si>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</si>
  <si>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</si>
  <si>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</si>
  <si>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</si>
  <si>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</si>
  <si>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</si>
  <si>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</si>
  <si>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</si>
  <si>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</si>
  <si>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</si>
  <si>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</si>
  <si>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</si>
  <si>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</si>
  <si>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</si>
  <si>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</si>
  <si>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</si>
  <si>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</si>
  <si>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</si>
  <si>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</si>
  <si>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</si>
  <si>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</si>
  <si>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</si>
  <si>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</si>
  <si>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</si>
  <si>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</si>
  <si>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</si>
  <si>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</si>
  <si>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</si>
  <si>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</si>
  <si>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</si>
  <si>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</si>
  <si>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</si>
  <si>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</si>
  <si>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</si>
  <si>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</si>
  <si>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</si>
  <si>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</si>
  <si>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</si>
  <si>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</si>
  <si>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</si>
  <si>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</si>
  <si>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</si>
  <si>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</si>
  <si>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</si>
  <si>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</si>
  <si>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</si>
  <si>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</si>
  <si>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</si>
  <si>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</si>
  <si>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</si>
  <si>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</si>
  <si>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</si>
  <si>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</si>
  <si>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</si>
  <si>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</si>
  <si>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</si>
  <si>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</si>
  <si>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</si>
  <si>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</si>
  <si>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</si>
  <si>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</si>
  <si>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</si>
  <si>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</si>
  <si>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</si>
  <si>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</si>
  <si>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</si>
  <si>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</si>
  <si>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</si>
  <si>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</si>
  <si>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</si>
  <si>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</si>
  <si>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</si>
  <si>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</si>
  <si>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</si>
  <si>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</si>
  <si>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</si>
  <si>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</si>
  <si>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</si>
  <si>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</si>
  <si>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</si>
  <si>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</si>
  <si>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</si>
  <si>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</si>
  <si>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</si>
  <si>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</si>
  <si>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</si>
  <si>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</si>
  <si>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</si>
  <si>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</si>
  <si>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</si>
  <si>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</si>
  <si>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</si>
  <si>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</si>
  <si>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</si>
  <si>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</si>
  <si>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</si>
  <si>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</si>
  <si>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</si>
  <si>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</si>
  <si>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</si>
  <si>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</si>
  <si>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</si>
  <si>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</si>
  <si>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</si>
  <si>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</si>
  <si>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</si>
  <si>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</si>
  <si>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</si>
  <si>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</si>
  <si>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</si>
  <si>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</si>
  <si>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</si>
  <si>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</si>
  <si>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</si>
  <si>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</si>
  <si>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</si>
  <si>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</si>
  <si>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</si>
  <si>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</si>
  <si>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</si>
  <si>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</si>
  <si>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</si>
  <si>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</si>
  <si>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</si>
  <si>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</si>
  <si>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</si>
  <si>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</si>
  <si>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</si>
  <si>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</si>
  <si>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</si>
  <si>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</si>
  <si>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</si>
  <si>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</si>
  <si>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</si>
  <si>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</si>
  <si>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</si>
  <si>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</si>
  <si>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</si>
  <si>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</si>
  <si>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</si>
  <si>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</si>
  <si>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</si>
  <si>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</si>
  <si>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</si>
  <si>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</si>
  <si>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</si>
  <si>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</si>
  <si>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</si>
  <si>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</si>
  <si>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</si>
  <si>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</si>
  <si>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</si>
  <si>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</si>
  <si>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</si>
  <si>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</si>
  <si>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</si>
  <si>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</si>
  <si>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</si>
  <si>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</si>
  <si>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</si>
  <si>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</si>
  <si>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</si>
  <si>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</si>
  <si>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</si>
  <si>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</si>
  <si>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</si>
  <si>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</si>
  <si>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</si>
  <si>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</si>
  <si>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</si>
  <si>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</si>
  <si>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</si>
  <si>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</si>
  <si>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</si>
  <si>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</si>
  <si>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</si>
  <si>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</si>
  <si>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</si>
  <si>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</si>
  <si>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</si>
  <si>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</si>
  <si>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</si>
  <si>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</si>
  <si>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</si>
  <si>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</si>
  <si>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</si>
  <si>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</si>
  <si>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</si>
  <si>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</si>
  <si>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</si>
  <si>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</si>
  <si>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</si>
  <si>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</si>
  <si>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</si>
  <si>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</si>
  <si>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</si>
  <si>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</si>
  <si>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</si>
  <si>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</si>
  <si>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</si>
  <si>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</si>
  <si>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</si>
  <si>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</si>
  <si>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</si>
  <si>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</si>
  <si>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</si>
  <si>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</si>
  <si>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</si>
  <si>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</si>
  <si>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</si>
  <si>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</si>
  <si>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</si>
  <si>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</si>
  <si>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</si>
  <si>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</si>
  <si>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</si>
  <si>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</si>
  <si>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</si>
  <si>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</si>
  <si>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</si>
  <si>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</si>
  <si>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</si>
  <si>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</si>
  <si>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</si>
  <si>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</si>
  <si>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</si>
  <si>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</si>
  <si>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</si>
  <si>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</si>
  <si>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</si>
  <si>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</si>
  <si>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</si>
  <si>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</si>
  <si>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</si>
  <si>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</si>
  <si>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</si>
  <si>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</si>
  <si>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</si>
  <si>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</si>
  <si>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</si>
  <si>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</si>
  <si>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</si>
  <si>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</si>
  <si>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</si>
  <si>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</si>
  <si>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</si>
  <si>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</si>
  <si>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</si>
  <si>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</si>
  <si>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</si>
  <si>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</si>
  <si>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</si>
  <si>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</si>
  <si>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</si>
  <si>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</si>
  <si>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</si>
  <si>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</si>
  <si>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</si>
  <si>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</si>
  <si>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</si>
  <si>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</si>
  <si>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</si>
  <si>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</si>
  <si>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</si>
  <si>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</si>
  <si>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</si>
  <si>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</si>
  <si>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</si>
  <si>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</si>
  <si>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</si>
  <si>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</si>
  <si>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</si>
  <si>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</si>
  <si>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</si>
  <si>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</si>
  <si>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</si>
  <si>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</si>
  <si>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</si>
  <si>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</si>
  <si>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</si>
  <si>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</si>
  <si>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</si>
  <si>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</si>
  <si>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</si>
  <si>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</si>
  <si>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</si>
  <si>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</si>
  <si>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</si>
  <si>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</si>
  <si>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</si>
  <si>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</si>
  <si>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</si>
  <si>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</si>
  <si>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</si>
  <si>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</si>
  <si>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</si>
  <si>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</si>
  <si>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</si>
  <si>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</si>
  <si>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</si>
  <si>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</si>
  <si>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</si>
  <si>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</si>
  <si>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</si>
  <si>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</si>
  <si>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</si>
  <si>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</si>
  <si>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</si>
  <si>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</si>
  <si>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</si>
  <si>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</si>
  <si>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</si>
  <si>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</si>
  <si>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</si>
  <si>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</si>
  <si>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</si>
  <si>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</si>
  <si>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</si>
  <si>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</si>
  <si>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</si>
  <si>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</si>
  <si>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</si>
  <si>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</si>
  <si>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</si>
  <si>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</si>
  <si>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</si>
  <si>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</si>
  <si>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</si>
  <si>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</si>
  <si>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</si>
  <si>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</si>
  <si>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</si>
  <si>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</si>
  <si>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</si>
  <si>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</si>
  <si>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</si>
  <si>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</si>
  <si>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</si>
  <si>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</si>
  <si>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</si>
  <si>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</si>
  <si>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</si>
  <si>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</si>
  <si>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</si>
  <si>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</si>
  <si>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</si>
  <si>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</si>
  <si>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</si>
  <si>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</si>
  <si>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</si>
  <si>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</si>
  <si>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</si>
  <si>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</si>
  <si>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</si>
  <si>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</si>
  <si>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</si>
  <si>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</si>
  <si>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</si>
  <si>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</si>
  <si>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</si>
  <si>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</si>
  <si>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</si>
  <si>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</si>
  <si>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</si>
  <si>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</si>
  <si>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</si>
  <si>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</si>
  <si>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</si>
  <si>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</si>
  <si>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</si>
  <si>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</si>
  <si>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</si>
  <si>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</si>
  <si>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</si>
  <si>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</si>
  <si>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</si>
  <si>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</si>
  <si>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</si>
  <si>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</si>
  <si>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</si>
  <si>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</si>
  <si>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</si>
  <si>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</si>
  <si>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</si>
  <si>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</si>
  <si>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</si>
  <si>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</si>
  <si>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</si>
  <si>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</si>
  <si>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</si>
  <si>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</si>
  <si>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</si>
  <si>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</si>
  <si>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</si>
  <si>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</si>
  <si>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</si>
  <si>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</si>
  <si>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</si>
  <si>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</si>
  <si>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</si>
  <si>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</si>
  <si>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</si>
  <si>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</si>
  <si>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</si>
  <si>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</si>
  <si>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</si>
  <si>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</si>
  <si>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</si>
  <si>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</si>
  <si>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</si>
  <si>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</si>
  <si>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</si>
  <si>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</si>
  <si>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</si>
  <si>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</si>
  <si>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</si>
  <si>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</si>
  <si>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</si>
  <si>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</si>
  <si>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</si>
  <si>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</si>
  <si>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</si>
  <si>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</si>
  <si>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</si>
  <si>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</si>
  <si>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</si>
  <si>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</si>
  <si>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</si>
  <si>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</si>
  <si>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</si>
  <si>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</si>
  <si>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</si>
  <si>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</si>
  <si>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</si>
  <si>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</si>
  <si>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</si>
  <si>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</si>
  <si>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</si>
  <si>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</si>
  <si>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</si>
  <si>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</si>
  <si>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</si>
  <si>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</si>
  <si>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</si>
  <si>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</si>
  <si>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</si>
  <si>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</si>
  <si>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</si>
  <si>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</si>
  <si>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</si>
  <si>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</si>
  <si>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</si>
  <si>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</si>
  <si>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</si>
  <si>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</si>
  <si>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</si>
  <si>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</si>
  <si>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</si>
  <si>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</si>
  <si>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</si>
  <si>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</si>
  <si>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</si>
  <si>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</si>
  <si>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</si>
  <si>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</si>
  <si>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</si>
  <si>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</si>
  <si>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</si>
  <si>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</si>
  <si>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</si>
  <si>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</si>
  <si>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</si>
  <si>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</si>
  <si>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</si>
  <si>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</si>
  <si>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</si>
  <si>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</si>
  <si>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</si>
  <si>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</si>
  <si>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</si>
  <si>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</si>
  <si>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</si>
  <si>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</si>
  <si>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</si>
  <si>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</si>
  <si>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</si>
  <si>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</si>
  <si>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</si>
  <si>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</si>
  <si>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</si>
  <si>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</si>
  <si>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</si>
  <si>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</si>
  <si>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</si>
  <si>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</si>
  <si>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</si>
  <si>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</si>
  <si>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</si>
  <si>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</si>
  <si>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</si>
  <si>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</si>
  <si>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</si>
  <si>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</si>
  <si>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</si>
  <si>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</si>
  <si>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</si>
  <si>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</si>
  <si>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</si>
  <si>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</si>
  <si>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</si>
  <si>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</si>
  <si>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</si>
  <si>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</si>
  <si>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</si>
  <si>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</si>
  <si>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</si>
  <si>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</si>
  <si>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</si>
  <si>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</si>
  <si>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</si>
  <si>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</si>
  <si>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</si>
  <si>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</si>
  <si>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</si>
  <si>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</si>
  <si>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</si>
  <si>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</si>
  <si>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</si>
  <si>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</si>
  <si>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</si>
  <si>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</si>
  <si>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</si>
  <si>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</si>
  <si>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</si>
  <si>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</si>
  <si>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</si>
  <si>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</si>
  <si>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</si>
  <si>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</si>
  <si>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</si>
  <si>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</si>
  <si>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</si>
  <si>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</si>
  <si>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</si>
  <si>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</si>
  <si>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</si>
  <si>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</si>
  <si>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</si>
  <si>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</si>
  <si>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</si>
  <si>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</si>
  <si>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</si>
  <si>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</si>
  <si>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</si>
  <si>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</si>
  <si>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</si>
  <si>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</si>
  <si>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</si>
  <si>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</si>
  <si>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</si>
  <si>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</si>
  <si>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</si>
  <si>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</si>
  <si>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</si>
  <si>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</si>
  <si>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</si>
  <si>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</si>
  <si>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</si>
  <si>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</si>
  <si>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</si>
  <si>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</si>
  <si>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</si>
  <si>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</si>
  <si>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</si>
  <si>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</si>
  <si>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</si>
  <si>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</si>
  <si>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</si>
  <si>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</si>
  <si>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</si>
  <si>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</si>
  <si>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</si>
  <si>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</si>
  <si>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</si>
  <si>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</si>
  <si>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</si>
  <si>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</si>
  <si>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</si>
  <si>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</si>
  <si>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</si>
  <si>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</si>
  <si>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</si>
  <si>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</si>
  <si>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</si>
  <si>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</si>
  <si>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</si>
  <si>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</si>
  <si>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</si>
  <si>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</si>
  <si>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</si>
  <si>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</si>
  <si>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</si>
  <si>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</si>
  <si>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</si>
  <si>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</si>
  <si>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</si>
  <si>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</si>
  <si>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</si>
  <si>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</si>
  <si>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</si>
  <si>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</si>
  <si>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</si>
  <si>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</si>
  <si>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</si>
  <si>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</si>
  <si>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</si>
  <si>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</si>
  <si>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</si>
  <si>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</si>
  <si>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</si>
  <si>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</si>
  <si>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</si>
  <si>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</si>
  <si>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</si>
  <si>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</si>
  <si>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</si>
  <si>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</si>
  <si>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</si>
  <si>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</si>
  <si>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</si>
  <si>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</si>
  <si>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</si>
  <si>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</si>
  <si>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</si>
  <si>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</si>
  <si>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</si>
  <si>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</si>
  <si>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</si>
  <si>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</si>
  <si>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</si>
  <si>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</si>
  <si>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</si>
  <si>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</si>
  <si>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</si>
  <si>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</si>
  <si>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</si>
  <si>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</si>
  <si>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</si>
  <si>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</si>
  <si>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</si>
  <si>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</si>
  <si>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</si>
  <si>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</si>
  <si>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</si>
  <si>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</si>
  <si>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</si>
  <si>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</si>
  <si>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</si>
  <si>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</si>
  <si>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</si>
  <si>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</si>
  <si>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</si>
  <si>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</si>
  <si>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</si>
  <si>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</si>
  <si>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</si>
  <si>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</si>
  <si>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</si>
  <si>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</si>
  <si>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</si>
  <si>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</si>
  <si>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</si>
  <si>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</si>
  <si>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</si>
  <si>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</si>
  <si>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</si>
  <si>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</si>
  <si>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</si>
  <si>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</si>
  <si>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</si>
  <si>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</si>
  <si>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</si>
  <si>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</si>
  <si>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</si>
  <si>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</si>
  <si>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</si>
  <si>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</si>
  <si>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</si>
  <si>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</si>
  <si>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</si>
  <si>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</si>
  <si>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</si>
  <si>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</si>
  <si>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</si>
  <si>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</si>
  <si>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</si>
  <si>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</si>
  <si>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</si>
  <si>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</si>
  <si>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</si>
  <si>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</si>
  <si>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</si>
  <si>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</si>
  <si>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</si>
  <si>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</si>
  <si>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</si>
  <si>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</si>
  <si>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</si>
  <si>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</si>
  <si>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</si>
  <si>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</si>
  <si>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</si>
  <si>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</si>
  <si>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</si>
  <si>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</si>
  <si>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</si>
  <si>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</si>
  <si>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</si>
  <si>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</si>
  <si>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</si>
  <si>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</si>
  <si>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</si>
  <si>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</si>
  <si>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</si>
  <si>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</si>
  <si>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</si>
  <si>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</si>
  <si>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</si>
  <si>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</si>
  <si>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</si>
  <si>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</si>
  <si>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</si>
  <si>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</si>
  <si>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</si>
  <si>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</si>
  <si>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</si>
  <si>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</si>
  <si>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</si>
  <si>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</si>
  <si>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</si>
  <si>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</si>
  <si>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</si>
  <si>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</si>
  <si>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</si>
  <si>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</si>
  <si>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</si>
  <si>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</si>
  <si>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</si>
  <si>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</si>
  <si>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</si>
  <si>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</si>
  <si>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</si>
  <si>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</si>
  <si>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</si>
  <si>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</si>
  <si>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</si>
  <si>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</si>
  <si>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</si>
  <si>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</si>
  <si>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</si>
  <si>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</si>
  <si>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</si>
  <si>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</si>
  <si>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</si>
  <si>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</si>
  <si>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</si>
  <si>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</si>
  <si>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</si>
  <si>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</si>
  <si>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</si>
  <si>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</si>
  <si>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</si>
  <si>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</si>
  <si>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</si>
  <si>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</si>
  <si>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</si>
  <si>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</si>
  <si>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</si>
  <si>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</si>
  <si>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</si>
  <si>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</si>
  <si>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</si>
  <si>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</si>
  <si>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</si>
  <si>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</si>
  <si>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</si>
  <si>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</si>
  <si>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</si>
  <si>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</si>
  <si>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</si>
  <si>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</si>
  <si>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</si>
  <si>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</si>
  <si>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</si>
  <si>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</si>
  <si>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</si>
  <si>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</si>
  <si>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</si>
  <si>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</si>
  <si>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</si>
  <si>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</si>
  <si>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</si>
  <si>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</si>
  <si>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</si>
  <si>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</si>
  <si>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</si>
  <si>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</si>
  <si>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</si>
  <si>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</si>
  <si>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</si>
  <si>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</si>
  <si>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</si>
  <si>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</si>
  <si>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</si>
  <si>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</si>
  <si>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</si>
  <si>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</si>
  <si>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</si>
  <si>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</si>
  <si>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</si>
  <si>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</si>
  <si>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</si>
  <si>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</si>
  <si>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</si>
  <si>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</si>
  <si>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</si>
  <si>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</si>
  <si>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</si>
  <si>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</si>
  <si>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</si>
  <si>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</si>
  <si>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</si>
  <si>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</si>
  <si>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</si>
  <si>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</si>
  <si>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</si>
  <si>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</si>
  <si>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</si>
  <si>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</si>
  <si>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</si>
  <si>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</si>
  <si>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</si>
  <si>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</si>
  <si>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</si>
  <si>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</si>
  <si>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</si>
  <si>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</si>
  <si>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</si>
  <si>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</si>
  <si>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</si>
  <si>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</si>
  <si>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</si>
  <si>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</si>
  <si>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</si>
  <si>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</si>
  <si>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</si>
  <si>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</si>
  <si>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</si>
  <si>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</si>
  <si>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</si>
  <si>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</si>
  <si>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</si>
  <si>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</si>
  <si>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</si>
  <si>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</si>
  <si>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</si>
  <si>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</si>
  <si>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</si>
  <si>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</si>
  <si>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</si>
  <si>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</si>
  <si>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</si>
  <si>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</si>
  <si>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</si>
  <si>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</si>
  <si>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</si>
  <si>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</si>
  <si>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</si>
  <si>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</si>
  <si>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</si>
  <si>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</si>
  <si>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</si>
  <si>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</si>
  <si>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</si>
  <si>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</si>
  <si>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</si>
  <si>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</si>
  <si>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</si>
  <si>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</si>
  <si>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</si>
  <si>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</si>
  <si>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</si>
  <si>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</si>
  <si>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</si>
  <si>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</si>
  <si>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</si>
  <si>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</si>
  <si>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</si>
  <si>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</si>
  <si>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</si>
  <si>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</si>
  <si>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</si>
  <si>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</si>
  <si>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</si>
  <si>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</si>
  <si>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</si>
  <si>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</si>
  <si>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</si>
  <si>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</si>
  <si>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</si>
  <si>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</si>
  <si>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</si>
  <si>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</si>
  <si>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</si>
  <si>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</si>
  <si>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</si>
  <si>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</si>
  <si>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</si>
  <si>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</si>
  <si>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</si>
  <si>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</si>
  <si>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</si>
  <si>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</si>
  <si>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</si>
  <si>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</si>
  <si>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</si>
  <si>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</si>
  <si>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</si>
  <si>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</si>
  <si>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</si>
  <si>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</si>
  <si>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</si>
  <si>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</si>
  <si>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</si>
  <si>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</si>
  <si>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</si>
  <si>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</si>
  <si>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</si>
  <si>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</si>
  <si>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</si>
  <si>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</si>
  <si>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</si>
  <si>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</si>
  <si>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</si>
  <si>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</si>
  <si>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</si>
  <si>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</si>
  <si>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</si>
  <si>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</si>
  <si>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</si>
  <si>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</si>
  <si>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</si>
  <si>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</si>
  <si>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</si>
  <si>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</si>
  <si>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</si>
  <si>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</si>
  <si>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</si>
  <si>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</si>
  <si>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</si>
  <si>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</si>
  <si>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</si>
  <si>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</si>
  <si>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</si>
  <si>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</si>
  <si>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</si>
  <si>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</si>
  <si>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</si>
  <si>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</si>
  <si>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</si>
  <si>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</si>
  <si>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</si>
  <si>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</si>
  <si>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</si>
  <si>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</si>
  <si>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</si>
  <si>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</si>
  <si>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</si>
  <si>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</si>
  <si>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</si>
  <si>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</si>
  <si>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</si>
  <si>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</si>
  <si>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</si>
  <si>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</si>
  <si>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</si>
  <si>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</si>
  <si>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</si>
  <si>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</si>
  <si>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</si>
  <si>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</si>
  <si>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</si>
  <si>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</si>
  <si>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</si>
  <si>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</si>
  <si>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</si>
  <si>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</si>
  <si>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</si>
  <si>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</si>
  <si>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</si>
  <si>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</si>
  <si>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</si>
  <si>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</si>
  <si>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</si>
  <si>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</si>
  <si>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</si>
  <si>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</si>
  <si>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</si>
  <si>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</si>
  <si>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</si>
  <si>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</si>
  <si>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</si>
  <si>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</si>
  <si>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</si>
  <si>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</si>
  <si>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</si>
  <si>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</si>
  <si>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</si>
  <si>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</si>
  <si>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</si>
  <si>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</si>
  <si>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</si>
  <si>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</si>
  <si>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</si>
  <si>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</si>
  <si>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</si>
  <si>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</si>
  <si>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</si>
  <si>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</si>
  <si>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</si>
  <si>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</si>
  <si>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</si>
  <si>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</si>
  <si>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</si>
  <si>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</si>
  <si>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</si>
  <si>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</si>
  <si>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</si>
  <si>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</si>
  <si>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</si>
  <si>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</si>
  <si>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</si>
  <si>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</si>
  <si>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</si>
  <si>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</si>
  <si>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</si>
  <si>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</si>
  <si>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</si>
  <si>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</si>
  <si>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</si>
  <si>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</si>
  <si>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</si>
  <si>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</si>
  <si>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</si>
  <si>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</si>
  <si>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</si>
  <si>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</si>
  <si>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</si>
  <si>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</si>
  <si>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</si>
  <si>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</si>
  <si>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</si>
  <si>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</si>
  <si>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</si>
  <si>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</si>
  <si>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</si>
  <si>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</si>
  <si>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</si>
  <si>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</si>
  <si>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</si>
  <si>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</si>
  <si>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</si>
  <si>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</si>
  <si>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</si>
  <si>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</si>
  <si>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</si>
  <si>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</si>
  <si>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</si>
  <si>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</si>
  <si>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</si>
  <si>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</si>
  <si>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</si>
  <si>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</si>
  <si>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</si>
  <si>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</si>
  <si>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</si>
  <si>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</si>
  <si>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</si>
  <si>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</si>
  <si>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</si>
  <si>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</si>
  <si>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</si>
  <si>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</si>
  <si>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</si>
  <si>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</si>
  <si>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</si>
  <si>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</si>
  <si>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</si>
  <si>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</si>
  <si>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</si>
  <si>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</si>
  <si>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</si>
  <si>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</si>
  <si>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</si>
  <si>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</si>
  <si>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</si>
  <si>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</si>
  <si>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</si>
  <si>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</si>
  <si>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</si>
  <si>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</si>
  <si>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</si>
  <si>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</si>
  <si>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</si>
  <si>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</si>
  <si>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</si>
  <si>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</si>
  <si>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</si>
  <si>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</si>
  <si>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</si>
  <si>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</si>
  <si>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</si>
  <si>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</si>
  <si>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</si>
  <si>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</si>
  <si>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</si>
  <si>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</si>
  <si>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</si>
  <si>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</si>
  <si>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</si>
  <si>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</si>
  <si>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</si>
  <si>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</si>
  <si>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</si>
  <si>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</si>
  <si>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</si>
  <si>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</si>
  <si>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</si>
  <si>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</si>
  <si>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</si>
  <si>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</si>
  <si>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</si>
  <si>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</si>
  <si>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</si>
  <si>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</si>
  <si>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</si>
  <si>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</si>
  <si>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</si>
  <si>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</si>
  <si>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</si>
  <si>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</si>
  <si>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</si>
  <si>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</si>
  <si>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</si>
  <si>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</si>
  <si>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</si>
  <si>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</si>
  <si>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</si>
  <si>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</si>
  <si>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</si>
  <si>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</si>
  <si>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</si>
  <si>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</si>
  <si>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</si>
  <si>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</si>
  <si>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</si>
  <si>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</si>
  <si>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</si>
  <si>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</si>
  <si>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</si>
  <si>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</si>
  <si>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</si>
  <si>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</si>
  <si>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</si>
  <si>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</si>
  <si>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</si>
  <si>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</si>
  <si>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</si>
  <si>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</si>
  <si>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</si>
  <si>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</si>
  <si>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</si>
  <si>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</si>
  <si>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</si>
  <si>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</si>
  <si>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</si>
  <si>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</si>
  <si>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</si>
  <si>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</si>
  <si>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</si>
  <si>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</si>
  <si>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</si>
  <si>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</si>
  <si>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</si>
  <si>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</si>
  <si>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</si>
  <si>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</si>
  <si>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</si>
  <si>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</si>
  <si>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</si>
  <si>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</si>
  <si>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</si>
  <si>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</si>
  <si>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</si>
  <si>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</si>
  <si>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</si>
  <si>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</si>
  <si>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</si>
  <si>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</si>
  <si>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</si>
  <si>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</si>
  <si>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</si>
  <si>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</si>
  <si>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</si>
  <si>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</si>
  <si>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</si>
  <si>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</si>
  <si>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</si>
  <si>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</si>
  <si>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</si>
  <si>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</si>
  <si>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</si>
  <si>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</si>
  <si>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</si>
  <si>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</si>
  <si>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</si>
  <si>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</si>
  <si>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</si>
  <si>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</si>
  <si>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</si>
  <si>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</si>
  <si>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</si>
  <si>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</si>
  <si>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</si>
  <si>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</si>
  <si>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</si>
  <si>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</si>
  <si>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</si>
  <si>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</si>
  <si>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</si>
  <si>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</si>
  <si>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</si>
  <si>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</si>
  <si>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</si>
  <si>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</si>
  <si>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</si>
  <si>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</si>
  <si>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</si>
  <si>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</si>
  <si>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</si>
  <si>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</si>
  <si>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</si>
  <si>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</si>
  <si>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</si>
  <si>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</si>
  <si>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</si>
  <si>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</si>
  <si>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</si>
  <si>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</si>
  <si>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</si>
  <si>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</si>
  <si>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</si>
  <si>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</si>
  <si>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</si>
  <si>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</si>
  <si>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</si>
  <si>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</si>
  <si>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</si>
  <si>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</si>
  <si>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</si>
  <si>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</si>
  <si>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</si>
  <si>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</si>
  <si>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</si>
  <si>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</si>
  <si>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</si>
  <si>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</si>
  <si>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</si>
  <si>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</si>
  <si>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</si>
  <si>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</si>
  <si>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</si>
  <si>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</si>
  <si>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</si>
  <si>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</si>
  <si>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</si>
  <si>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</si>
  <si>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</si>
  <si>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</si>
  <si>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</si>
  <si>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</si>
  <si>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</si>
  <si>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</si>
  <si>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</si>
  <si>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</si>
  <si>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</si>
  <si>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</si>
  <si>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</si>
  <si>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</si>
  <si>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</si>
  <si>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</si>
  <si>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</si>
  <si>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</si>
  <si>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</si>
  <si>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</si>
  <si>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</si>
  <si>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</si>
  <si>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</si>
  <si>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</si>
  <si>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</si>
  <si>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</si>
  <si>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</si>
  <si>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</si>
  <si>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</si>
  <si>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</si>
  <si>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</si>
  <si>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</si>
  <si>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</si>
  <si>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</si>
  <si>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</si>
  <si>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</si>
  <si>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</si>
  <si>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</si>
  <si>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</si>
  <si>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</si>
  <si>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</si>
  <si>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</si>
  <si>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</si>
  <si>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</si>
  <si>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</si>
  <si>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</si>
  <si>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</si>
  <si>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</si>
  <si>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</si>
  <si>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</si>
  <si>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</si>
  <si>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</si>
  <si>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</si>
  <si>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</si>
  <si>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</si>
  <si>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</si>
  <si>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</si>
  <si>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</si>
  <si>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</si>
  <si>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</si>
  <si>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</si>
  <si>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</si>
  <si>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</si>
  <si>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</si>
  <si>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</si>
  <si>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</si>
  <si>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</si>
  <si>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</si>
  <si>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</si>
  <si>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</si>
  <si>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</si>
  <si>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</si>
  <si>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</si>
  <si>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</si>
  <si>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</si>
  <si>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</si>
  <si>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</si>
  <si>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</si>
  <si>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</si>
  <si>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</si>
  <si>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</si>
  <si>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</si>
  <si>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</si>
  <si>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</si>
  <si>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</si>
  <si>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</si>
  <si>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</si>
  <si>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</si>
  <si>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</si>
  <si>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</si>
  <si>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</si>
  <si>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</si>
  <si>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</si>
  <si>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</si>
  <si>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</si>
  <si>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</si>
  <si>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</si>
  <si>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</si>
  <si>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</si>
  <si>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</si>
  <si>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</si>
  <si>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</si>
  <si>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</si>
  <si>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</si>
  <si>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</si>
  <si>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</si>
  <si>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</si>
  <si>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</si>
  <si>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</si>
  <si>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</si>
  <si>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</si>
  <si>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</si>
  <si>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</si>
  <si>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</si>
  <si>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</si>
  <si>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</si>
  <si>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</si>
  <si>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</si>
  <si>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</si>
  <si>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</si>
  <si>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</si>
  <si>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</si>
  <si>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</si>
  <si>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</si>
  <si>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</si>
  <si>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</si>
  <si>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</si>
  <si>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</si>
  <si>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</si>
  <si>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</si>
  <si>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</si>
  <si>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</si>
  <si>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</si>
  <si>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</si>
  <si>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</si>
  <si>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</si>
  <si>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</si>
  <si>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</si>
  <si>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</si>
  <si>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</si>
  <si>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</si>
  <si>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</si>
  <si>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</si>
  <si>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</si>
  <si>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</si>
  <si>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</si>
  <si>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</si>
  <si>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</si>
  <si>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</si>
  <si>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</si>
  <si>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</si>
  <si>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</si>
  <si>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</si>
  <si>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</si>
  <si>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</si>
  <si>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</si>
  <si>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</si>
  <si>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</si>
  <si>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</si>
  <si>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</si>
  <si>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</si>
  <si>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</si>
  <si>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</si>
  <si>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</si>
  <si>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</si>
  <si>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</si>
  <si>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</si>
  <si>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</si>
  <si>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</si>
  <si>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</si>
  <si>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</si>
  <si>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</si>
  <si>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</si>
  <si>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</si>
  <si>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</si>
  <si>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</si>
  <si>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</si>
  <si>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</si>
  <si>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</si>
  <si>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</si>
  <si>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</si>
  <si>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</si>
  <si>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</si>
  <si>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</si>
  <si>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</si>
  <si>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</si>
  <si>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</si>
  <si>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</si>
  <si>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</si>
  <si>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</si>
  <si>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</si>
  <si>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</si>
  <si>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</si>
  <si>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</si>
  <si>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</si>
  <si>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</si>
  <si>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</si>
  <si>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</si>
  <si>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</si>
  <si>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</si>
  <si>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</si>
  <si>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</si>
  <si>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</si>
  <si>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</si>
  <si>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</si>
  <si>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</si>
  <si>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</si>
  <si>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</si>
  <si>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</si>
  <si>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</si>
  <si>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</si>
  <si>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</si>
  <si>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</si>
  <si>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</si>
  <si>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</si>
  <si>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</si>
  <si>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</si>
  <si>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</si>
  <si>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</si>
  <si>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</si>
  <si>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</si>
  <si>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</si>
  <si>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</si>
  <si>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</si>
  <si>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</si>
  <si>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</si>
  <si>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</si>
  <si>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</si>
  <si>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</si>
  <si>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</si>
  <si>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</si>
  <si>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</si>
  <si>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</si>
  <si>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</si>
  <si>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</si>
  <si>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</si>
  <si>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</si>
  <si>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</si>
  <si>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</si>
  <si>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</si>
  <si>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</si>
  <si>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</si>
  <si>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</si>
  <si>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</si>
  <si>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</si>
  <si>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</si>
  <si>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</si>
  <si>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</si>
  <si>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</si>
  <si>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</si>
  <si>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</si>
  <si>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</si>
  <si>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</si>
  <si>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</si>
  <si>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</si>
  <si>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</si>
  <si>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</si>
  <si>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</si>
  <si>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</si>
  <si>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</si>
  <si>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</si>
  <si>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</si>
  <si>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</si>
  <si>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</si>
  <si>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</si>
  <si>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</si>
  <si>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</si>
  <si>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</si>
  <si>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</si>
  <si>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</si>
  <si>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</si>
  <si>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</si>
  <si>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</si>
  <si>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</si>
  <si>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</si>
  <si>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</si>
  <si>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</si>
  <si>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</si>
  <si>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</si>
  <si>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</si>
  <si>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</si>
  <si>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</si>
  <si>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</si>
  <si>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</si>
  <si>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</si>
  <si>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</si>
  <si>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</si>
  <si>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</si>
  <si>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</si>
  <si>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</si>
  <si>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</si>
  <si>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</si>
  <si>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</si>
  <si>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</si>
  <si>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</si>
  <si>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</si>
  <si>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</si>
  <si>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</si>
  <si>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</si>
  <si>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</si>
  <si>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</si>
  <si>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</si>
  <si>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</si>
  <si>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</si>
  <si>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</si>
  <si>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</si>
  <si>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</si>
  <si>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</si>
  <si>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</si>
  <si>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</si>
  <si>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</si>
  <si>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</si>
  <si>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</si>
  <si>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</si>
  <si>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</si>
  <si>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</si>
  <si>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</si>
  <si>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</si>
  <si>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</si>
  <si>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</si>
  <si>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</si>
  <si>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</si>
  <si>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</si>
  <si>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</si>
  <si>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</si>
  <si>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</si>
  <si>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</si>
  <si>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</si>
  <si>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</si>
  <si>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</si>
  <si>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</si>
  <si>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</si>
  <si>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</si>
  <si>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</si>
  <si>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</si>
  <si>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</si>
  <si>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</si>
  <si>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</si>
  <si>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</si>
  <si>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</si>
  <si>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</si>
  <si>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</si>
  <si>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</si>
  <si>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</si>
  <si>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</si>
  <si>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</si>
  <si>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</si>
  <si>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</si>
  <si>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</si>
  <si>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</si>
  <si>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</si>
  <si>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</si>
  <si>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</si>
  <si>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</si>
  <si>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</si>
  <si>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</si>
  <si>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</si>
  <si>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</si>
  <si>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</si>
  <si>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</si>
  <si>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</si>
  <si>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</si>
  <si>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</si>
  <si>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</si>
  <si>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</si>
  <si>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</si>
  <si>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</si>
  <si>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</si>
  <si>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</si>
  <si>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</si>
  <si>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</si>
  <si>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</si>
  <si>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</si>
  <si>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</si>
  <si>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</si>
  <si>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</si>
  <si>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</si>
  <si>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</si>
  <si>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</si>
  <si>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</si>
  <si>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</si>
  <si>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</si>
  <si>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</si>
  <si>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</si>
  <si>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</si>
  <si>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</si>
  <si>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</si>
  <si>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</si>
  <si>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</si>
  <si>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</si>
  <si>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</si>
  <si>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</si>
  <si>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</si>
  <si>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</si>
  <si>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</si>
  <si>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</si>
  <si>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</si>
  <si>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</si>
  <si>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</si>
  <si>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</si>
  <si>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</si>
  <si>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</si>
  <si>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</si>
  <si>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</si>
  <si>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</si>
  <si>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</si>
  <si>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</si>
  <si>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</si>
  <si>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</si>
  <si>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</si>
  <si>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</si>
  <si>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</si>
  <si>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</si>
  <si>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</si>
  <si>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</si>
  <si>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</si>
  <si>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</si>
  <si>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</si>
  <si>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</si>
  <si>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</si>
  <si>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</si>
  <si>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</si>
  <si>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</si>
  <si>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</si>
  <si>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</si>
  <si>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</si>
  <si>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</si>
  <si>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</si>
  <si>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</si>
  <si>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</si>
  <si>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</si>
  <si>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</si>
  <si>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</si>
  <si>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</si>
  <si>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</si>
  <si>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</si>
  <si>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</si>
  <si>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</si>
  <si>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</si>
  <si>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</si>
  <si>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</si>
  <si>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</si>
  <si>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</si>
  <si>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</si>
  <si>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</si>
  <si>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</si>
  <si>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</si>
  <si>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</si>
  <si>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</si>
  <si>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</si>
  <si>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</si>
  <si>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</si>
  <si>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</si>
  <si>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</si>
  <si>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</si>
  <si>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</si>
  <si>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</si>
  <si>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</si>
  <si>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</si>
  <si>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</si>
  <si>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</si>
  <si>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</si>
  <si>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</si>
  <si>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</si>
  <si>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</si>
  <si>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</si>
  <si>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</si>
  <si>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</si>
  <si>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</si>
  <si>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</si>
  <si>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</si>
  <si>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</si>
  <si>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</si>
  <si>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</si>
  <si>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</si>
  <si>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</si>
  <si>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</si>
  <si>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</si>
  <si>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</si>
  <si>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</si>
  <si>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</si>
  <si>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</si>
  <si>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</si>
  <si>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</si>
  <si>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</si>
  <si>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</si>
  <si>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</si>
  <si>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</si>
  <si>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</si>
  <si>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</si>
  <si>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</si>
  <si>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</si>
  <si>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</si>
  <si>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</si>
  <si>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</si>
  <si>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</si>
  <si>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</si>
  <si>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</si>
  <si>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</si>
  <si>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</si>
  <si>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</si>
  <si>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</si>
  <si>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</si>
  <si>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</si>
  <si>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</si>
  <si>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</si>
  <si>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</si>
  <si>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</si>
  <si>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</si>
  <si>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</si>
  <si>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</si>
  <si>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</si>
  <si>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</si>
  <si>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</si>
  <si>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</si>
  <si>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</si>
  <si>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</si>
  <si>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</si>
  <si>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</si>
  <si>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</si>
  <si>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</si>
  <si>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</si>
  <si>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</si>
  <si>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</si>
  <si>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</si>
  <si>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</si>
  <si>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</si>
  <si>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</si>
  <si>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</si>
  <si>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</si>
  <si>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</si>
  <si>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</si>
  <si>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</si>
  <si>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</si>
  <si>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</si>
  <si>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</si>
  <si>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</si>
  <si>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</si>
  <si>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</si>
  <si>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</si>
  <si>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</si>
  <si>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</si>
  <si>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</si>
  <si>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</si>
  <si>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</si>
  <si>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</si>
  <si>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</si>
  <si>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</si>
  <si>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</si>
  <si>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</si>
  <si>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</si>
  <si>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</si>
  <si>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</si>
  <si>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</si>
  <si>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</si>
  <si>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</si>
  <si>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</si>
  <si>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</si>
  <si>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</si>
  <si>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</si>
  <si>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</si>
  <si>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</si>
  <si>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</si>
  <si>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</si>
  <si>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</si>
  <si>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</si>
  <si>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</si>
  <si>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</si>
  <si>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</si>
  <si>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</si>
  <si>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</si>
  <si>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</si>
  <si>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</si>
  <si>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</si>
  <si>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</si>
  <si>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</si>
  <si>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</si>
  <si>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</si>
  <si>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</si>
  <si>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</si>
  <si>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</si>
  <si>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</si>
  <si>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</si>
  <si>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</si>
  <si>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</si>
  <si>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</si>
  <si>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</si>
  <si>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</si>
  <si>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</si>
  <si>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</si>
  <si>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</si>
  <si>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</si>
  <si>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</si>
  <si>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</si>
  <si>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</si>
  <si>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</si>
  <si>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</si>
  <si>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</si>
  <si>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</si>
  <si>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</si>
  <si>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</si>
  <si>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</si>
  <si>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</si>
  <si>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</si>
  <si>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</si>
  <si>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</si>
  <si>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</si>
  <si>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</si>
  <si>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</si>
  <si>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</si>
  <si>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</si>
  <si>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</si>
  <si>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</si>
  <si>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</si>
  <si>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</si>
  <si>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</si>
  <si>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</si>
  <si>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</si>
  <si>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</si>
  <si>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</si>
  <si>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</si>
  <si>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</si>
  <si>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</si>
  <si>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</si>
  <si>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</si>
  <si>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</si>
  <si>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</si>
  <si>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</si>
  <si>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</si>
  <si>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</si>
  <si>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</si>
  <si>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</si>
  <si>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</si>
  <si>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</si>
  <si>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</si>
  <si>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</si>
  <si>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</si>
  <si>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</si>
  <si>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</si>
  <si>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</si>
  <si>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</si>
  <si>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</si>
  <si>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</si>
  <si>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</si>
  <si>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</si>
  <si>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</si>
  <si>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</si>
  <si>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</si>
  <si>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</si>
  <si>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</si>
  <si>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</si>
  <si>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</si>
  <si>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</si>
  <si>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</si>
  <si>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</si>
  <si>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</si>
  <si>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</si>
  <si>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</si>
  <si>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</si>
  <si>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</si>
  <si>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</si>
  <si>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</si>
  <si>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</si>
  <si>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</si>
  <si>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</si>
  <si>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</si>
  <si>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</si>
  <si>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</si>
  <si>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</si>
  <si>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</si>
  <si>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</si>
  <si>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</si>
  <si>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</si>
  <si>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</si>
  <si>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</si>
  <si>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</si>
  <si>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</si>
  <si>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</si>
  <si>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</si>
  <si>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</si>
  <si>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</si>
  <si>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</si>
  <si>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</si>
  <si>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</si>
  <si>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</si>
  <si>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</si>
  <si>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</si>
  <si>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</si>
  <si>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</si>
  <si>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</si>
  <si>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</si>
  <si>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</si>
  <si>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</si>
  <si>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</si>
  <si>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</si>
  <si>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</si>
  <si>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</si>
  <si>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</si>
  <si>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</si>
  <si>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</si>
  <si>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</si>
  <si>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</si>
  <si>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</si>
  <si>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</si>
  <si>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</si>
  <si>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</si>
  <si>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</si>
  <si>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</si>
  <si>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</si>
  <si>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</si>
  <si>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</si>
  <si>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</si>
  <si>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</si>
  <si>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</si>
  <si>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</si>
  <si>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</si>
  <si>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</si>
  <si>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</si>
  <si>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</si>
  <si>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</si>
  <si>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</si>
  <si>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</si>
  <si>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</si>
  <si>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</si>
  <si>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</si>
  <si>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</si>
  <si>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</si>
  <si>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</si>
  <si>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</si>
  <si>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</si>
  <si>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</si>
  <si>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</si>
  <si>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</si>
  <si>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</si>
  <si>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</si>
  <si>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</si>
  <si>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</si>
  <si>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</si>
  <si>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</si>
  <si>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</si>
  <si>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</si>
  <si>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</si>
  <si>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</si>
  <si>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</si>
  <si>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</si>
  <si>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</si>
  <si>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</si>
  <si>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</si>
  <si>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</si>
  <si>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</si>
  <si>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</si>
  <si>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</si>
  <si>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</si>
  <si>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</si>
  <si>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</si>
  <si>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</si>
  <si>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</si>
  <si>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</si>
  <si>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</si>
  <si>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</si>
  <si>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</si>
  <si>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</si>
  <si>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</si>
  <si>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</si>
  <si>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</si>
  <si>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</si>
  <si>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</si>
  <si>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</si>
  <si>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</si>
  <si>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</si>
  <si>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</si>
  <si>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</si>
  <si>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</si>
  <si>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</si>
  <si>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</si>
  <si>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</si>
  <si>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</si>
  <si>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</si>
  <si>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</si>
  <si>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</si>
  <si>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</si>
  <si>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</si>
  <si>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</si>
  <si>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</si>
  <si>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</si>
  <si>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</si>
  <si>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</si>
  <si>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</si>
  <si>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</si>
  <si>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</si>
  <si>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</si>
  <si>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</si>
  <si>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</si>
  <si>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</si>
  <si>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</si>
  <si>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</si>
  <si>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</si>
  <si>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</si>
  <si>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</si>
  <si>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</si>
  <si>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</si>
  <si>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</si>
  <si>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</si>
  <si>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</si>
  <si>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</si>
  <si>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</si>
  <si>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</si>
  <si>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</si>
  <si>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</si>
  <si>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</si>
  <si>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</si>
  <si>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</si>
  <si>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</si>
  <si>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</si>
  <si>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</si>
  <si>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</si>
  <si>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</si>
  <si>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</si>
  <si>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</si>
  <si>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</si>
  <si>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</si>
  <si>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</si>
  <si>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</si>
  <si>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</si>
  <si>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</si>
  <si>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</si>
  <si>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</si>
  <si>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</si>
  <si>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</si>
  <si>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</si>
  <si>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</si>
  <si>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</si>
  <si>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</si>
  <si>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</si>
  <si>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</si>
  <si>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</si>
  <si>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</si>
  <si>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</si>
  <si>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</si>
  <si>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</si>
  <si>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</si>
  <si>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</si>
  <si>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</si>
  <si>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</si>
  <si>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</si>
  <si>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</si>
  <si>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</si>
  <si>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</si>
  <si>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</si>
  <si>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</si>
  <si>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</si>
  <si>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</si>
  <si>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</si>
  <si>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</si>
  <si>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</si>
  <si>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</si>
  <si>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</si>
  <si>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</si>
  <si>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</si>
  <si>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</si>
  <si>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</si>
  <si>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</si>
  <si>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</si>
  <si>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</si>
  <si>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</si>
  <si>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</si>
  <si>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</si>
  <si>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</si>
  <si>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</si>
  <si>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</si>
  <si>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</si>
  <si>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</si>
  <si>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</si>
  <si>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</si>
  <si>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</si>
  <si>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</si>
  <si>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</si>
  <si>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</si>
  <si>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</si>
  <si>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</si>
  <si>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</si>
  <si>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</si>
  <si>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</si>
  <si>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</si>
  <si>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</si>
  <si>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</si>
  <si>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</si>
  <si>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</si>
  <si>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</si>
  <si>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</si>
  <si>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</si>
  <si>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</si>
  <si>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</si>
  <si>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</si>
  <si>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</si>
  <si>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</si>
  <si>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</si>
  <si>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</si>
  <si>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</si>
  <si>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</si>
  <si>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</si>
  <si>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</si>
  <si>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</si>
  <si>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</si>
  <si>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</si>
  <si>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</si>
  <si>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</si>
  <si>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</si>
  <si>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</si>
  <si>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</si>
  <si>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</si>
  <si>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</si>
  <si>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</si>
  <si>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</si>
  <si>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</si>
  <si>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</si>
  <si>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</si>
  <si>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</si>
  <si>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</si>
  <si>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</si>
  <si>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</si>
  <si>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</si>
  <si>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</si>
  <si>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</si>
  <si>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</si>
  <si>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</si>
  <si>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</si>
  <si>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</si>
  <si>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</si>
  <si>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</si>
  <si>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</si>
  <si>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</si>
  <si>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</si>
  <si>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</si>
  <si>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</si>
  <si>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</si>
  <si>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</si>
  <si>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</si>
  <si>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</si>
  <si>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</si>
  <si>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</si>
  <si>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</si>
  <si>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</si>
  <si>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</si>
  <si>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</si>
  <si>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</si>
  <si>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</si>
  <si>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</si>
  <si>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</si>
  <si>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</si>
  <si>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</si>
  <si>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</si>
  <si>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</si>
  <si>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</si>
  <si>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</si>
  <si>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</si>
  <si>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</si>
  <si>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</si>
  <si>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</si>
  <si>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</si>
  <si>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</si>
  <si>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</si>
  <si>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</si>
  <si>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</si>
  <si>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</si>
  <si>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</si>
  <si>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</si>
  <si>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</si>
  <si>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</si>
  <si>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</si>
  <si>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</si>
  <si>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</si>
  <si>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</si>
  <si>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</si>
  <si>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</si>
  <si>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</si>
  <si>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</si>
  <si>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</si>
  <si>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</si>
  <si>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</si>
  <si>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</si>
  <si>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</si>
  <si>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</si>
  <si>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</si>
  <si>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</si>
  <si>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</si>
  <si>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</si>
  <si>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</si>
  <si>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</si>
  <si>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</si>
  <si>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</si>
  <si>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</si>
  <si>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</si>
  <si>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</si>
  <si>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</si>
  <si>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</si>
  <si>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</si>
  <si>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</si>
  <si>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</si>
  <si>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</si>
  <si>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</si>
  <si>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</si>
  <si>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</si>
  <si>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</si>
  <si>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</si>
  <si>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</si>
  <si>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</si>
  <si>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</si>
  <si>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</si>
  <si>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</si>
  <si>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</si>
  <si>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</si>
  <si>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</si>
  <si>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</si>
  <si>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</si>
  <si>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</si>
  <si>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</si>
  <si>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</si>
  <si>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</si>
  <si>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</si>
  <si>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</si>
  <si>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</si>
  <si>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</si>
  <si>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</si>
  <si>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</si>
  <si>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</si>
  <si>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</si>
  <si>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</si>
  <si>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</si>
  <si>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</si>
  <si>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</si>
  <si>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</si>
  <si>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</si>
  <si>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</si>
  <si>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</si>
  <si>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</si>
  <si>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</si>
  <si>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</si>
  <si>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</si>
  <si>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</si>
  <si>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</si>
  <si>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</si>
  <si>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</si>
  <si>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</si>
  <si>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</si>
  <si>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</si>
  <si>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</si>
  <si>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</si>
  <si>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</si>
  <si>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</si>
  <si>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</si>
  <si>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</si>
  <si>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</si>
  <si>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</si>
  <si>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</si>
  <si>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</si>
  <si>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</si>
  <si>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</si>
  <si>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</si>
  <si>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</si>
  <si>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</si>
  <si>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</si>
  <si>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</si>
  <si>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</si>
  <si>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</si>
  <si>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</si>
  <si>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</si>
  <si>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</si>
  <si>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</si>
  <si>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</si>
  <si>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</si>
  <si>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</si>
  <si>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</si>
  <si>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</si>
  <si>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</si>
  <si>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</si>
  <si>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</si>
  <si>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</si>
  <si>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</si>
  <si>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</si>
  <si>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</si>
  <si>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</si>
  <si>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</si>
  <si>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</si>
  <si>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</si>
  <si>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</si>
  <si>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</si>
  <si>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</si>
  <si>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</si>
  <si>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</si>
  <si>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</si>
  <si>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</si>
  <si>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</si>
  <si>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</si>
  <si>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</si>
  <si>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</si>
  <si>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</si>
  <si>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</si>
  <si>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</si>
  <si>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</si>
  <si>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</si>
  <si>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</si>
  <si>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</si>
  <si>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</si>
  <si>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</si>
  <si>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</si>
  <si>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</si>
  <si>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</si>
  <si>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</si>
  <si>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</si>
  <si>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</si>
  <si>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</si>
  <si>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</si>
  <si>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</si>
  <si>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</si>
  <si>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</si>
  <si>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</si>
  <si>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</si>
  <si>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</si>
  <si>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</si>
  <si>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</si>
  <si>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</si>
  <si>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</si>
  <si>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</si>
  <si>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</si>
  <si>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</si>
  <si>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</si>
  <si>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</si>
  <si>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</si>
  <si>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</si>
  <si>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</si>
  <si>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</si>
  <si>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</si>
  <si>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</si>
  <si>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</si>
  <si>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</si>
  <si>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</si>
  <si>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</si>
  <si>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</si>
  <si>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</si>
  <si>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</si>
  <si>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</si>
  <si>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</si>
  <si>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</si>
  <si>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</si>
  <si>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</si>
  <si>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</si>
  <si>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</si>
  <si>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</si>
  <si>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</si>
  <si>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</si>
  <si>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</si>
  <si>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</si>
  <si>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</si>
  <si>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</si>
  <si>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</si>
  <si>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</si>
  <si>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</si>
  <si>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</si>
  <si>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</si>
  <si>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</si>
  <si>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</si>
  <si>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</si>
  <si>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</si>
  <si>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</si>
  <si>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</si>
  <si>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</si>
  <si>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</si>
  <si>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</si>
  <si>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</si>
  <si>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</si>
  <si>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</si>
  <si>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</si>
  <si>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</si>
  <si>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</si>
  <si>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</si>
  <si>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</si>
  <si>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</si>
  <si>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</si>
  <si>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</si>
  <si>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</si>
  <si>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</si>
  <si>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</si>
  <si>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</si>
  <si>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</si>
  <si>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</si>
  <si>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</si>
  <si>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</si>
  <si>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</si>
  <si>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</si>
  <si>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</si>
  <si>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</si>
  <si>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</si>
  <si>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</si>
  <si>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</si>
  <si>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</si>
  <si>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</si>
  <si>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</si>
  <si>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</si>
  <si>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</si>
  <si>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</si>
  <si>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</si>
  <si>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</si>
  <si>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</si>
  <si>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</si>
  <si>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</si>
  <si>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</si>
  <si>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</si>
  <si>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</si>
  <si>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</si>
  <si>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</si>
  <si>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</si>
  <si>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</si>
  <si>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</si>
  <si>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</si>
  <si>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</si>
  <si>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</si>
  <si>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</si>
  <si>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</si>
  <si>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</si>
  <si>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</si>
  <si>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</si>
  <si>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</si>
  <si>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</si>
  <si>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</si>
  <si>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</si>
  <si>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</si>
  <si>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</si>
  <si>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</si>
  <si>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</si>
  <si>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</si>
  <si>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</si>
  <si>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</si>
  <si>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</si>
  <si>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</si>
  <si>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</si>
  <si>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</si>
  <si>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</si>
  <si>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</si>
  <si>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</si>
  <si>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</si>
  <si>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</si>
  <si>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</si>
  <si>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</si>
  <si>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</si>
  <si>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</si>
  <si>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</si>
  <si>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</si>
  <si>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</si>
  <si>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</si>
  <si>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</si>
  <si>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</si>
  <si>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</si>
  <si>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</si>
  <si>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</si>
  <si>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</si>
  <si>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</si>
  <si>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</si>
  <si>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</si>
  <si>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</si>
  <si>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</si>
  <si>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</si>
  <si>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</si>
  <si>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</si>
  <si>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</si>
  <si>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</si>
  <si>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</si>
  <si>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</si>
  <si>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</si>
  <si>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</si>
  <si>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</si>
  <si>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</si>
  <si>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</si>
  <si>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</si>
  <si>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</si>
  <si>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</si>
  <si>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</si>
  <si>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</si>
  <si>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</si>
  <si>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</si>
  <si>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</si>
  <si>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</si>
  <si>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</si>
  <si>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</si>
  <si>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</si>
  <si>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</si>
  <si>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</si>
  <si>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</si>
  <si>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</si>
  <si>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</si>
  <si>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</si>
  <si>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</si>
  <si>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</si>
  <si>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</si>
  <si>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</si>
  <si>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</si>
  <si>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</si>
  <si>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</si>
  <si>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</si>
  <si>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</si>
  <si>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</si>
  <si>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</si>
  <si>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</si>
  <si>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</si>
  <si>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</si>
  <si>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</si>
  <si>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</si>
  <si>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</si>
  <si>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</si>
  <si>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</si>
  <si>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</si>
  <si>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</si>
  <si>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</si>
  <si>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</si>
  <si>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</si>
  <si>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</si>
  <si>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</si>
  <si>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</si>
  <si>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</si>
  <si>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</si>
  <si>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</si>
  <si>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</si>
  <si>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</si>
  <si>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</si>
  <si>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</si>
  <si>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</si>
  <si>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</si>
  <si>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</si>
  <si>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</si>
  <si>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</si>
  <si>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</si>
  <si>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</si>
  <si>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</si>
  <si>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</si>
  <si>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</si>
  <si>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</si>
  <si>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</si>
  <si>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</si>
  <si>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</si>
  <si>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</si>
  <si>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</si>
  <si>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</si>
  <si>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</si>
  <si>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</si>
  <si>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</si>
  <si>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</si>
  <si>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</si>
  <si>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</si>
  <si>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</si>
  <si>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</si>
  <si>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</si>
  <si>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</si>
  <si>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</si>
  <si>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</si>
  <si>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</si>
  <si>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</si>
  <si>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</si>
  <si>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</si>
  <si>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</si>
  <si>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</si>
  <si>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</si>
  <si>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</si>
  <si>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</si>
  <si>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</si>
  <si>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</si>
  <si>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</si>
  <si>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</si>
  <si>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</si>
  <si>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</si>
  <si>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</si>
  <si>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</si>
  <si>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</si>
  <si>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</si>
  <si>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</si>
  <si>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</si>
  <si>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</si>
  <si>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</si>
  <si>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</si>
  <si>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</si>
  <si>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</si>
  <si>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</si>
  <si>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</si>
  <si>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</si>
  <si>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</si>
  <si>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</si>
  <si>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</si>
  <si>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</si>
  <si>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</si>
  <si>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</si>
  <si>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</si>
  <si>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</si>
  <si>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</si>
  <si>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</si>
  <si>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</si>
  <si>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</si>
  <si>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</si>
  <si>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</si>
  <si>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</si>
  <si>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</si>
  <si>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</si>
  <si>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</si>
  <si>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</si>
  <si>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</si>
  <si>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</si>
  <si>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</si>
  <si>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</si>
  <si>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</si>
  <si>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</si>
  <si>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</si>
  <si>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</si>
  <si>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</si>
  <si>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</si>
  <si>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</si>
  <si>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</si>
  <si>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</si>
  <si>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</si>
  <si>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</si>
  <si>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</si>
  <si>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</si>
  <si>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</si>
  <si>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</si>
  <si>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</si>
  <si>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</si>
  <si>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</si>
  <si>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</si>
  <si>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</si>
  <si>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</si>
  <si>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</si>
  <si>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</si>
  <si>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</si>
  <si>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</si>
  <si>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</si>
  <si>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</si>
  <si>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</si>
  <si>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</si>
  <si>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</si>
  <si>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</si>
  <si>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</si>
  <si>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</si>
  <si>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</si>
  <si>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</si>
  <si>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</si>
  <si>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</si>
  <si>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</si>
  <si>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</si>
  <si>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</si>
  <si>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</si>
  <si>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</si>
  <si>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</si>
  <si>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</si>
  <si>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</si>
  <si>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</si>
  <si>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</si>
  <si>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</si>
  <si>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</si>
  <si>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</si>
  <si>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</si>
  <si>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</si>
  <si>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</si>
  <si>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</si>
  <si>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</si>
  <si>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</si>
  <si>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</si>
  <si>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</si>
  <si>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</si>
  <si>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</si>
  <si>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</si>
  <si>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</si>
  <si>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</si>
  <si>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</si>
  <si>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</si>
  <si>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</si>
  <si>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</si>
  <si>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</si>
  <si>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</si>
  <si>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</si>
  <si>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</si>
  <si>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</si>
  <si>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</si>
  <si>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</si>
  <si>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</si>
  <si>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</si>
  <si>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</si>
  <si>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</si>
  <si>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</si>
  <si>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</si>
  <si>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</si>
  <si>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</si>
  <si>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</si>
  <si>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</si>
  <si>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</si>
  <si>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</si>
  <si>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</si>
  <si>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</si>
  <si>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</si>
  <si>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</si>
  <si>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</si>
  <si>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</si>
  <si>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</si>
  <si>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</si>
  <si>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</si>
  <si>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</si>
  <si>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</si>
  <si>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</si>
  <si>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</si>
  <si>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</si>
  <si>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</si>
  <si>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</si>
  <si>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</si>
  <si>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</si>
  <si>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</si>
  <si>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</si>
  <si>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</si>
  <si>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</si>
  <si>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</si>
  <si>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</si>
  <si>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</si>
  <si>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</si>
  <si>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</si>
  <si>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</si>
  <si>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</si>
  <si>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</si>
  <si>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</si>
  <si>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</si>
  <si>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</si>
  <si>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</si>
  <si>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</si>
  <si>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</si>
  <si>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</si>
  <si>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</si>
  <si>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</si>
  <si>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</si>
  <si>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</si>
  <si>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</si>
  <si>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</si>
  <si>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</si>
  <si>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</si>
  <si>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</si>
  <si>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</si>
  <si>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</si>
  <si>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</si>
  <si>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</si>
  <si>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</si>
  <si>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</si>
  <si>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</si>
  <si>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</si>
  <si>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</si>
  <si>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</si>
  <si>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</si>
  <si>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</si>
  <si>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</si>
  <si>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</si>
  <si>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</si>
  <si>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</si>
  <si>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</si>
  <si>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</si>
  <si>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</si>
  <si>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</si>
  <si>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</si>
  <si>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</si>
  <si>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</si>
  <si>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</si>
  <si>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</si>
  <si>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</si>
  <si>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</si>
  <si>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</si>
  <si>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</si>
  <si>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</si>
  <si>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</si>
  <si>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</si>
  <si>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</si>
  <si>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</si>
  <si>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</si>
  <si>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</si>
  <si>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</si>
  <si>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</si>
  <si>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</si>
  <si>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</si>
  <si>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</si>
  <si>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</si>
  <si>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</si>
  <si>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</si>
  <si>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</si>
  <si>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</si>
  <si>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</si>
  <si>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</si>
  <si>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</si>
  <si>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</si>
  <si>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</si>
  <si>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</si>
  <si>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</si>
  <si>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</si>
  <si>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</si>
  <si>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</si>
  <si>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</si>
  <si>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</si>
  <si>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</si>
  <si>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</si>
  <si>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</si>
  <si>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</si>
  <si>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</si>
  <si>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</si>
  <si>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</si>
  <si>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</si>
  <si>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</si>
  <si>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</si>
  <si>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</si>
  <si>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</si>
  <si>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</si>
  <si>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</si>
  <si>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</si>
  <si>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</si>
  <si>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</si>
  <si>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</si>
  <si>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</si>
  <si>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</si>
  <si>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</si>
  <si>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</si>
  <si>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</si>
  <si>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</si>
  <si>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</si>
  <si>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</si>
  <si>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</si>
  <si>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</si>
  <si>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</si>
  <si>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</si>
  <si>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</si>
  <si>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</si>
  <si>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</si>
  <si>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</si>
  <si>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</si>
  <si>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</si>
  <si>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</si>
  <si>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</si>
  <si>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</si>
  <si>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</si>
  <si>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</si>
  <si>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</si>
  <si>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</si>
  <si>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</si>
  <si>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</si>
  <si>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</si>
  <si>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</si>
  <si>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</si>
  <si>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</si>
  <si>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</si>
  <si>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</si>
  <si>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</si>
  <si>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</si>
  <si>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</si>
  <si>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</si>
  <si>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</si>
  <si>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</si>
  <si>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</si>
  <si>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</si>
  <si>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</si>
  <si>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</si>
  <si>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</si>
  <si>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</si>
  <si>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</si>
  <si>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</si>
  <si>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</si>
  <si>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</si>
  <si>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</si>
  <si>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</si>
  <si>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</si>
  <si>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</si>
  <si>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</si>
  <si>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</si>
  <si>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</si>
  <si>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</si>
  <si>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</si>
  <si>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</si>
  <si>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</si>
  <si>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</si>
  <si>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</si>
  <si>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</si>
  <si>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</si>
  <si>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</si>
  <si>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</si>
  <si>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</si>
  <si>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</si>
  <si>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</si>
  <si>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</si>
  <si>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</si>
  <si>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</si>
  <si>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</si>
  <si>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</si>
  <si>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</si>
  <si>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</si>
  <si>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</si>
  <si>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</si>
  <si>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</si>
  <si>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</si>
  <si>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</si>
  <si>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</si>
  <si>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</si>
  <si>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</si>
  <si>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</si>
  <si>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</si>
  <si>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</si>
  <si>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</si>
  <si>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</si>
  <si>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</si>
  <si>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</si>
  <si>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</si>
  <si>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</si>
  <si>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</si>
  <si>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</si>
  <si>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</si>
  <si>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</si>
  <si>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</si>
  <si>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</si>
  <si>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</si>
  <si>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</si>
  <si>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</si>
  <si>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</si>
  <si>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</si>
  <si>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</si>
  <si>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</si>
  <si>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</si>
  <si>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</si>
  <si>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</si>
  <si>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</si>
  <si>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</si>
  <si>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</si>
  <si>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</si>
  <si>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</si>
  <si>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</si>
  <si>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</si>
  <si>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</si>
  <si>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</si>
  <si>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</si>
  <si>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</si>
  <si>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</si>
  <si>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</si>
  <si>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</si>
  <si>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</si>
  <si>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</si>
  <si>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</si>
  <si>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</si>
  <si>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</si>
  <si>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</si>
  <si>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</si>
  <si>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</si>
  <si>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</si>
  <si>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</si>
  <si>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</si>
  <si>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</si>
  <si>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</si>
  <si>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</si>
  <si>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</si>
  <si>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</si>
  <si>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</si>
  <si>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</si>
  <si>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</si>
  <si>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</si>
  <si>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</si>
  <si>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</si>
  <si>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</si>
  <si>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</si>
  <si>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</si>
  <si>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</si>
  <si>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</si>
  <si>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</si>
  <si>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</si>
  <si>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</si>
  <si>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</si>
  <si>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</si>
  <si>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</si>
  <si>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</si>
  <si>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</si>
  <si>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</si>
  <si>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</si>
  <si>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</si>
  <si>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</si>
  <si>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</si>
  <si>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</si>
  <si>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</si>
  <si>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</si>
  <si>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</si>
  <si>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</si>
  <si>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</si>
  <si>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</si>
  <si>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</si>
  <si>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</si>
  <si>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</si>
  <si>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</si>
  <si>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</si>
  <si>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</si>
  <si>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</si>
  <si>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</si>
  <si>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</si>
  <si>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</si>
  <si>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</si>
  <si>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</si>
  <si>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</si>
  <si>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</si>
  <si>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</si>
  <si>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</si>
  <si>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</si>
  <si>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</si>
  <si>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</si>
  <si>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</si>
  <si>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</si>
  <si>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</si>
  <si>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</si>
  <si>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</si>
  <si>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</si>
  <si>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</si>
  <si>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</si>
  <si>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</si>
  <si>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</si>
  <si>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</si>
  <si>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</si>
  <si>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</si>
  <si>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</si>
  <si>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</si>
  <si>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</si>
  <si>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</si>
  <si>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</si>
  <si>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</si>
  <si>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</si>
  <si>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</si>
  <si>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</si>
  <si>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</si>
  <si>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</si>
  <si>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</si>
  <si>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</si>
  <si>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</si>
  <si>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</si>
  <si>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</si>
  <si>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</si>
  <si>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</si>
  <si>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</si>
  <si>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</si>
  <si>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</si>
  <si>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</si>
  <si>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</si>
  <si>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</si>
  <si>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</si>
  <si>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</si>
  <si>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</si>
  <si>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</si>
  <si>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</si>
  <si>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</si>
  <si>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</si>
  <si>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</si>
  <si>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</si>
  <si>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</si>
  <si>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</si>
  <si>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</si>
  <si>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</si>
  <si>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</si>
  <si>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</si>
  <si>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</si>
  <si>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</si>
  <si>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</si>
  <si>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</si>
  <si>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</si>
  <si>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</si>
  <si>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</si>
  <si>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</si>
  <si>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</si>
  <si>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</si>
  <si>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</si>
  <si>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</si>
  <si>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</si>
  <si>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</si>
  <si>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</si>
  <si>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</si>
  <si>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</si>
  <si>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</si>
  <si>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</si>
  <si>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</si>
  <si>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</si>
  <si>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</si>
  <si>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</si>
  <si>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</si>
  <si>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</si>
  <si>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</si>
  <si>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</si>
  <si>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</si>
  <si>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</si>
  <si>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</si>
  <si>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</si>
  <si>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</si>
  <si>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</si>
  <si>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</si>
  <si>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</si>
  <si>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</si>
  <si>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</si>
  <si>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</si>
  <si>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</si>
  <si>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</si>
  <si>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</si>
  <si>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</si>
  <si>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</si>
  <si>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</si>
  <si>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</si>
  <si>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</si>
  <si>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</si>
  <si>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</si>
  <si>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</si>
  <si>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</si>
  <si>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</si>
  <si>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</si>
  <si>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</si>
  <si>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</si>
  <si>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</si>
  <si>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</si>
  <si>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</si>
  <si>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</si>
  <si>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</si>
  <si>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</si>
  <si>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</si>
  <si>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</si>
  <si>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</si>
  <si>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</si>
  <si>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</si>
  <si>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</si>
  <si>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</si>
  <si>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</si>
  <si>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</si>
  <si>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</si>
  <si>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</si>
  <si>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</si>
  <si>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</si>
  <si>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</si>
  <si>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</si>
  <si>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</si>
  <si>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</si>
  <si>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</si>
  <si>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</si>
  <si>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</si>
  <si>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</si>
  <si>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</si>
  <si>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</si>
  <si>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</si>
  <si>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</si>
  <si>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</si>
  <si>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</si>
  <si>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</si>
  <si>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</si>
  <si>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</si>
  <si>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</si>
  <si>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</si>
  <si>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</si>
  <si>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</si>
  <si>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</si>
  <si>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</si>
  <si>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</si>
  <si>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</si>
  <si>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</si>
  <si>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</si>
  <si>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</si>
  <si>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</si>
  <si>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</si>
  <si>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</si>
  <si>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</si>
  <si>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</si>
  <si>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</si>
  <si>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</si>
  <si>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</si>
  <si>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</si>
  <si>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</si>
  <si>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</si>
  <si>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</si>
  <si>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</si>
  <si>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</si>
  <si>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</si>
  <si>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</si>
  <si>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</si>
  <si>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</si>
  <si>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</si>
  <si>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</si>
  <si>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</si>
  <si>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</si>
  <si>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</si>
  <si>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</si>
  <si>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</si>
  <si>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</si>
  <si>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</si>
  <si>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</si>
  <si>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</si>
  <si>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</si>
  <si>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</si>
  <si>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</si>
  <si>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</si>
  <si>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</si>
  <si>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</si>
  <si>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</si>
  <si>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</si>
  <si>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</si>
  <si>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</si>
  <si>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</si>
  <si>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</si>
  <si>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</si>
  <si>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</si>
  <si>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</si>
  <si>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</si>
  <si>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</si>
  <si>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</si>
  <si>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</si>
  <si>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</si>
  <si>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</si>
  <si>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</si>
  <si>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</si>
  <si>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</si>
  <si>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</si>
  <si>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</si>
  <si>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</si>
  <si>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</si>
  <si>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</si>
  <si>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</si>
  <si>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</si>
  <si>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</si>
  <si>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</si>
  <si>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</si>
  <si>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</si>
  <si>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</si>
  <si>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</si>
  <si>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</si>
  <si>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</si>
  <si>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</si>
  <si>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</si>
  <si>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</si>
  <si>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</si>
  <si>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</si>
  <si>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</si>
  <si>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</si>
  <si>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</si>
  <si>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</si>
  <si>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</si>
  <si>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</si>
  <si>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</si>
  <si>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</si>
  <si>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</si>
  <si>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</si>
  <si>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</si>
  <si>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</si>
  <si>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</si>
  <si>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</si>
  <si>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</si>
  <si>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</si>
  <si>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</si>
  <si>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</si>
  <si>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</si>
  <si>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</si>
  <si>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</si>
  <si>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</si>
  <si>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</si>
  <si>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</si>
  <si>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</si>
  <si>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</si>
  <si>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</si>
  <si>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</si>
  <si>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</si>
  <si>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</si>
  <si>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</si>
  <si>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</si>
  <si>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</si>
  <si>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</si>
  <si>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</si>
  <si>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</si>
  <si>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</si>
  <si>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</si>
  <si>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</si>
  <si>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</si>
  <si>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</si>
  <si>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</si>
  <si>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</si>
  <si>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</si>
  <si>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</si>
  <si>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</si>
  <si>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</si>
  <si>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</si>
  <si>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</si>
  <si>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</si>
  <si>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</si>
  <si>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</si>
  <si>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</si>
  <si>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</si>
  <si>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</si>
  <si>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</si>
  <si>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</si>
  <si>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</si>
  <si>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</si>
  <si>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</si>
  <si>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</si>
  <si>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</si>
  <si>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</si>
  <si>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</si>
  <si>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</si>
  <si>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</si>
  <si>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</si>
  <si>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</si>
  <si>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</si>
  <si>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</si>
  <si>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</si>
  <si>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</si>
  <si>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</si>
  <si>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</si>
  <si>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</si>
  <si>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</si>
  <si>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</si>
  <si>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</si>
  <si>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</si>
  <si>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</si>
  <si>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</si>
  <si>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</si>
  <si>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</si>
  <si>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</si>
  <si>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</si>
  <si>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</si>
  <si>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</si>
  <si>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</si>
  <si>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</si>
  <si>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</si>
  <si>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</si>
  <si>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</si>
  <si>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</si>
  <si>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</si>
  <si>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</si>
  <si>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</si>
  <si>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</si>
  <si>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</si>
  <si>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</si>
  <si>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</si>
  <si>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</si>
  <si>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</si>
  <si>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</si>
  <si>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</si>
  <si>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</si>
  <si>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</si>
  <si>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</si>
  <si>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</si>
  <si>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</si>
  <si>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</si>
  <si>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</si>
  <si>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</si>
  <si>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</si>
  <si>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</si>
  <si>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</si>
  <si>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</si>
  <si>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</si>
  <si>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</si>
  <si>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</si>
  <si>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</si>
  <si>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</si>
  <si>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</si>
  <si>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</si>
  <si>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</si>
  <si>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</si>
  <si>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</si>
  <si>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</si>
  <si>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</si>
  <si>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</si>
  <si>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</si>
  <si>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</si>
  <si>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</si>
  <si>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</si>
  <si>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</si>
  <si>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</si>
  <si>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</si>
  <si>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</si>
  <si>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</si>
  <si>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</si>
  <si>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</si>
  <si>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</si>
  <si>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</si>
  <si>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</si>
  <si>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</si>
  <si>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</si>
  <si>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</si>
  <si>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</si>
  <si>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</si>
  <si>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</si>
  <si>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</si>
  <si>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</si>
  <si>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</si>
  <si>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</si>
  <si>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</si>
  <si>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</si>
  <si>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</si>
  <si>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</si>
  <si>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</si>
  <si>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</si>
  <si>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</si>
  <si>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</si>
  <si>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</si>
  <si>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</si>
  <si>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</si>
  <si>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</si>
  <si>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</si>
  <si>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</si>
  <si>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</si>
  <si>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</si>
  <si>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</si>
  <si>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</si>
  <si>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</si>
  <si>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</si>
  <si>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</si>
  <si>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</si>
  <si>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</si>
  <si>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</si>
  <si>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</si>
  <si>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</si>
  <si>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</si>
  <si>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</si>
  <si>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</si>
  <si>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</si>
  <si>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</si>
  <si>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</si>
  <si>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</si>
  <si>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</si>
  <si>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</si>
  <si>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</si>
  <si>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</si>
  <si>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</si>
  <si>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</si>
  <si>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</si>
  <si>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</si>
  <si>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</si>
  <si>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</si>
  <si>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</si>
  <si>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</si>
  <si>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</si>
  <si>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</si>
  <si>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</si>
  <si>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</si>
  <si>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</si>
  <si>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</si>
  <si>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</si>
  <si>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</si>
  <si>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</si>
  <si>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</si>
  <si>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</si>
  <si>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</si>
  <si>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</si>
  <si>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</si>
  <si>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</si>
  <si>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</si>
  <si>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</si>
  <si>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</si>
  <si>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</si>
  <si>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</si>
  <si>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</si>
  <si>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</si>
  <si>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</si>
  <si>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</si>
  <si>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</si>
  <si>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</si>
  <si>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</si>
  <si>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</si>
  <si>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</si>
  <si>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</si>
  <si>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</si>
  <si>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</si>
  <si>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</si>
  <si>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</si>
  <si>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</si>
  <si>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</si>
  <si>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</si>
  <si>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</si>
  <si>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</si>
  <si>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</si>
  <si>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</si>
  <si>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</si>
  <si>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</si>
  <si>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</si>
  <si>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</si>
  <si>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</si>
  <si>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</si>
  <si>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</si>
  <si>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</si>
  <si>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</si>
  <si>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</si>
  <si>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</si>
  <si>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</si>
  <si>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</si>
  <si>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</si>
  <si>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</si>
  <si>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</si>
  <si>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</si>
  <si>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</si>
  <si>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</si>
  <si>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</si>
  <si>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</si>
  <si>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</si>
  <si>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</si>
  <si>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</si>
  <si>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</si>
  <si>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</si>
  <si>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</si>
  <si>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</si>
  <si>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</si>
  <si>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</si>
  <si>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</si>
  <si>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</si>
  <si>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</si>
  <si>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</si>
  <si>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</si>
  <si>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</si>
  <si>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</si>
  <si>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</si>
  <si>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</si>
  <si>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</si>
  <si>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</si>
  <si>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</si>
  <si>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</si>
  <si>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</si>
  <si>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</si>
  <si>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</si>
  <si>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</si>
  <si>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</si>
  <si>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</si>
  <si>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</si>
  <si>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</si>
  <si>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</si>
  <si>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</si>
  <si>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</si>
  <si>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</si>
  <si>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</si>
  <si>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</si>
  <si>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</si>
  <si>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</si>
  <si>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</si>
  <si>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</si>
  <si>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</si>
  <si>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</si>
  <si>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</si>
  <si>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</si>
  <si>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</si>
  <si>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</si>
  <si>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</si>
  <si>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</si>
  <si>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</si>
  <si>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</si>
  <si>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</si>
  <si>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</si>
  <si>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</si>
  <si>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</si>
  <si>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</si>
  <si>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</si>
  <si>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</si>
  <si>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</si>
  <si>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</si>
  <si>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</si>
  <si>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</si>
  <si>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</si>
  <si>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</si>
  <si>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</si>
  <si>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</si>
  <si>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</si>
  <si>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</si>
  <si>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</si>
  <si>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</si>
  <si>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</si>
  <si>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</si>
  <si>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</si>
  <si>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</si>
  <si>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</si>
  <si>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</si>
  <si>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</si>
  <si>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</si>
  <si>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</si>
  <si>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</si>
  <si>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</si>
  <si>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</si>
  <si>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</si>
  <si>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</si>
  <si>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</si>
  <si>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</si>
  <si>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</si>
  <si>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</si>
  <si>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</si>
  <si>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</si>
  <si>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</si>
  <si>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</si>
  <si>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</si>
  <si>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</si>
  <si>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</si>
  <si>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</si>
  <si>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</si>
  <si>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</si>
  <si>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</si>
  <si>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</si>
  <si>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</si>
  <si>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</si>
  <si>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</si>
  <si>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</si>
  <si>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</si>
  <si>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</si>
  <si>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</si>
  <si>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</si>
  <si>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</si>
  <si>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</si>
  <si>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</si>
  <si>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</si>
  <si>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</si>
  <si>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</si>
  <si>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</si>
  <si>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</si>
  <si>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</si>
  <si>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</si>
  <si>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</si>
  <si>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</si>
  <si>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</si>
  <si>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</si>
  <si>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</si>
  <si>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</si>
  <si>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</si>
  <si>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</si>
  <si>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</si>
  <si>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</si>
  <si>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</si>
  <si>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</si>
  <si>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</si>
  <si>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</si>
  <si>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</si>
  <si>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</si>
  <si>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</si>
  <si>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</si>
  <si>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</si>
  <si>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</si>
  <si>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</si>
  <si>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</si>
  <si>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</si>
  <si>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</si>
  <si>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</si>
  <si>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</si>
  <si>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</si>
  <si>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</si>
  <si>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</si>
  <si>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</si>
  <si>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</si>
  <si>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</si>
  <si>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</si>
  <si>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</si>
  <si>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</si>
  <si>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</si>
  <si>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</si>
  <si>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</si>
  <si>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</si>
  <si>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</si>
  <si>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</si>
  <si>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</si>
  <si>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</si>
  <si>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</si>
  <si>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</si>
  <si>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</si>
  <si>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</si>
  <si>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</si>
  <si>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</si>
  <si>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</si>
  <si>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</si>
  <si>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</si>
  <si>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</si>
  <si>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</si>
  <si>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</si>
  <si>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</si>
  <si>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</si>
  <si>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</si>
  <si>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</si>
  <si>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</si>
  <si>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</si>
  <si>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</si>
  <si>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</si>
  <si>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</si>
  <si>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</si>
  <si>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</si>
  <si>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</si>
  <si>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</si>
  <si>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</si>
  <si>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</si>
  <si>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</si>
  <si>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</si>
  <si>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</si>
  <si>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</si>
  <si>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</si>
  <si>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</si>
  <si>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</si>
  <si>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</si>
  <si>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</si>
  <si>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</si>
  <si>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</si>
  <si>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</si>
  <si>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</si>
  <si>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</si>
  <si>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</si>
  <si>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</si>
  <si>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</si>
  <si>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</si>
  <si>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</si>
  <si>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</si>
  <si>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</si>
  <si>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</si>
  <si>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</si>
  <si>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</si>
  <si>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</si>
  <si>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</si>
  <si>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</si>
  <si>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</si>
  <si>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</si>
  <si>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</si>
  <si>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</si>
  <si>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</si>
  <si>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</si>
  <si>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</si>
  <si>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</si>
  <si>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</si>
  <si>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</si>
  <si>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</si>
  <si>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</si>
  <si>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</si>
  <si>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</si>
  <si>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</si>
  <si>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</si>
  <si>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</si>
  <si>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</si>
  <si>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</si>
  <si>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</si>
  <si>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</si>
  <si>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</si>
  <si>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</si>
  <si>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</si>
  <si>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</si>
  <si>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</si>
  <si>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</si>
  <si>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</si>
  <si>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</si>
  <si>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</si>
  <si>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</si>
  <si>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</si>
  <si>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</si>
  <si>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</si>
  <si>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</si>
  <si>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</si>
  <si>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</si>
  <si>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</si>
  <si>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</si>
  <si>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</si>
  <si>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</si>
  <si>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</si>
  <si>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</si>
  <si>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</si>
  <si>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</si>
  <si>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</si>
  <si>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</si>
  <si>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</si>
  <si>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</si>
  <si>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</si>
  <si>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</si>
  <si>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</si>
  <si>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</si>
  <si>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</si>
  <si>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</si>
  <si>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</si>
  <si>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</si>
  <si>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</si>
  <si>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</si>
  <si>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</si>
  <si>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</si>
  <si>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</si>
  <si>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</si>
  <si>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</si>
  <si>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</si>
  <si>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</si>
  <si>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</si>
  <si>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</si>
  <si>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</si>
  <si>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</si>
  <si>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</si>
  <si>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</si>
  <si>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</si>
  <si>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</si>
  <si>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</si>
  <si>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</si>
  <si>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</si>
  <si>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</si>
  <si>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</si>
  <si>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</si>
  <si>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</si>
  <si>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</si>
  <si>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</si>
  <si>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</si>
  <si>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</si>
  <si>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</si>
  <si>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</si>
  <si>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</si>
  <si>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</si>
  <si>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</si>
  <si>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</si>
  <si>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</si>
  <si>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</si>
  <si>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</si>
  <si>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</si>
  <si>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</si>
  <si>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</si>
  <si>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</si>
  <si>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</si>
  <si>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</si>
  <si>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</si>
  <si>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</si>
  <si>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</si>
  <si>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</si>
  <si>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</si>
  <si>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</si>
  <si>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</si>
  <si>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</si>
  <si>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</si>
  <si>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</si>
  <si>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</si>
  <si>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</si>
  <si>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</si>
  <si>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</si>
  <si>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</si>
  <si>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</si>
  <si>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</si>
  <si>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</si>
  <si>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</si>
  <si>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</si>
  <si>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</si>
  <si>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</si>
  <si>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</si>
  <si>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</si>
  <si>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</si>
  <si>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</si>
  <si>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</si>
  <si>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</si>
  <si>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</si>
  <si>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</si>
  <si>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</si>
  <si>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</si>
  <si>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</si>
  <si>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</si>
  <si>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</si>
  <si>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</si>
  <si>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</si>
  <si>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</si>
  <si>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</si>
  <si>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</si>
  <si>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</si>
  <si>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</si>
  <si>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</si>
  <si>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</si>
  <si>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</si>
  <si>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</si>
  <si>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</si>
  <si>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</si>
  <si>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</si>
  <si>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</si>
  <si>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</si>
  <si>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</si>
  <si>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</si>
  <si>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</si>
  <si>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</si>
  <si>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</si>
  <si>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</si>
  <si>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</si>
  <si>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</si>
  <si>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</si>
  <si>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</si>
  <si>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</si>
  <si>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</si>
  <si>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</si>
  <si>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</si>
  <si>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</si>
  <si>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</si>
  <si>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</si>
  <si>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</si>
  <si>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</si>
  <si>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</si>
  <si>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</si>
  <si>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</si>
  <si>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</si>
  <si>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</si>
  <si>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</si>
  <si>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</si>
  <si>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</si>
  <si>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</si>
  <si>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</si>
  <si>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</si>
  <si>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</si>
  <si>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</si>
  <si>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</si>
  <si>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</si>
  <si>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</si>
  <si>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</si>
  <si>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</si>
  <si>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</si>
  <si>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</si>
  <si>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</si>
  <si>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</si>
  <si>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</si>
  <si>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</si>
  <si>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</si>
  <si>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</si>
  <si>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</si>
  <si>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</si>
  <si>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</si>
  <si>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</si>
  <si>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</si>
  <si>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</si>
  <si>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</si>
  <si>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</si>
  <si>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</si>
  <si>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</si>
  <si>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</si>
  <si>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</si>
  <si>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</si>
  <si>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</si>
  <si>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</si>
  <si>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</si>
  <si>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</si>
  <si>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</si>
  <si>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</si>
  <si>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</si>
  <si>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</si>
  <si>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</si>
  <si>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</si>
  <si>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</si>
  <si>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</si>
  <si>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</si>
  <si>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</si>
  <si>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</si>
  <si>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</si>
  <si>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</si>
  <si>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</si>
  <si>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</si>
  <si>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</si>
  <si>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</si>
  <si>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</si>
  <si>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</si>
  <si>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</si>
  <si>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</si>
  <si>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</si>
  <si>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</si>
  <si>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</si>
  <si>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</si>
  <si>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</si>
  <si>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</si>
  <si>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</si>
  <si>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</si>
  <si>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</si>
  <si>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</si>
  <si>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</si>
  <si>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</si>
  <si>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</si>
  <si>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</si>
  <si>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</si>
  <si>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</si>
  <si>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</si>
  <si>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</si>
  <si>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</si>
  <si>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</si>
  <si>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</si>
  <si>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</si>
  <si>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</si>
  <si>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</si>
  <si>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</si>
  <si>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</si>
  <si>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</si>
  <si>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</si>
  <si>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</si>
  <si>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</si>
  <si>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</si>
  <si>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</si>
  <si>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</si>
  <si>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</si>
  <si>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</si>
  <si>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</si>
  <si>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</si>
  <si>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</si>
  <si>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</si>
  <si>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</si>
  <si>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</si>
  <si>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</si>
  <si>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</si>
  <si>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</si>
  <si>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</si>
  <si>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</si>
  <si>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</si>
  <si>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</si>
  <si>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</si>
  <si>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</si>
  <si>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</si>
  <si>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</si>
  <si>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</si>
  <si>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</si>
  <si>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</si>
  <si>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</si>
  <si>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</si>
  <si>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</si>
  <si>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</si>
  <si>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</si>
  <si>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</si>
  <si>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</si>
  <si>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</si>
  <si>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</si>
  <si>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</si>
  <si>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</si>
  <si>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</si>
  <si>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</si>
  <si>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</si>
  <si>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</si>
  <si>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</si>
  <si>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</si>
  <si>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</si>
  <si>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</si>
  <si>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</si>
  <si>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</si>
  <si>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</si>
  <si>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</si>
  <si>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</si>
  <si>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</si>
  <si>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</si>
  <si>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</si>
  <si>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</si>
  <si>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</si>
  <si>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</si>
  <si>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</si>
  <si>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</si>
  <si>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</si>
  <si>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</si>
  <si>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</si>
  <si>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</si>
  <si>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</si>
  <si>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</si>
  <si>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</si>
  <si>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</si>
  <si>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</si>
  <si>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</si>
  <si>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</si>
  <si>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</si>
  <si>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</si>
  <si>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</si>
  <si>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</si>
  <si>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</si>
  <si>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</si>
  <si>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</si>
  <si>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</si>
  <si>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</si>
  <si>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</si>
  <si>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</si>
  <si>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</si>
  <si>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</si>
  <si>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</si>
  <si>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</si>
  <si>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</si>
  <si>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</si>
  <si>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</si>
  <si>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</si>
  <si>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</si>
  <si>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</si>
  <si>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</si>
  <si>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</si>
  <si>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</si>
  <si>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</si>
  <si>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</si>
  <si>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</si>
  <si>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</si>
  <si>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</si>
  <si>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</si>
  <si>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</si>
  <si>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</si>
  <si>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</si>
  <si>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</si>
  <si>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</si>
  <si>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</si>
  <si>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</si>
  <si>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</si>
  <si>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</si>
  <si>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</si>
  <si>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</si>
  <si>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</si>
  <si>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</si>
  <si>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</si>
  <si>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</si>
  <si>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</si>
  <si>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</si>
  <si>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</si>
  <si>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</si>
  <si>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</si>
  <si>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</si>
  <si>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</si>
  <si>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</si>
  <si>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</si>
  <si>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</si>
  <si>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</si>
  <si>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</si>
  <si>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</si>
  <si>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</si>
  <si>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</si>
  <si>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</si>
  <si>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</si>
  <si>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</si>
  <si>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</si>
  <si>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</si>
  <si>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</si>
  <si>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</si>
  <si>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</si>
  <si>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</si>
  <si>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</si>
  <si>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</si>
  <si>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</si>
  <si>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</si>
  <si>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</si>
  <si>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</si>
  <si>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</si>
  <si>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</si>
  <si>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</si>
  <si>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</si>
  <si>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</si>
  <si>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</si>
  <si>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</si>
  <si>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</si>
  <si>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</si>
  <si>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</si>
  <si>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</si>
  <si>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</si>
  <si>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</si>
  <si>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</si>
  <si>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</si>
  <si>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</si>
  <si>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</si>
  <si>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</si>
  <si>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</si>
  <si>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</si>
  <si>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</si>
  <si>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</si>
  <si>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</si>
  <si>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</si>
  <si>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</si>
  <si>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</si>
  <si>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</si>
  <si>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</si>
  <si>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</si>
  <si>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</si>
  <si>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</si>
  <si>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</si>
  <si>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</si>
  <si>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</si>
  <si>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</si>
  <si>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</si>
  <si>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</si>
  <si>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</si>
  <si>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</si>
  <si>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</si>
  <si>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</si>
  <si>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</si>
  <si>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</si>
  <si>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</si>
  <si>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</si>
  <si>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</si>
  <si>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</si>
  <si>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</si>
  <si>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</si>
  <si>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</si>
  <si>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</si>
  <si>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</si>
  <si>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</si>
  <si>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</si>
  <si>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</si>
  <si>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</si>
  <si>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</si>
  <si>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</si>
  <si>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</si>
  <si>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</si>
  <si>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</si>
  <si>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</si>
  <si>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</si>
  <si>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</si>
  <si>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</si>
  <si>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</si>
  <si>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</si>
  <si>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</si>
  <si>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</si>
  <si>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</si>
  <si>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</si>
  <si>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</si>
  <si>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</si>
  <si>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</si>
  <si>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</si>
  <si>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</si>
  <si>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</si>
  <si>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</si>
  <si>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</si>
  <si>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</si>
  <si>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</si>
  <si>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</si>
  <si>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</si>
  <si>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</si>
  <si>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</si>
  <si>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</si>
  <si>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</si>
  <si>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</si>
  <si>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</si>
  <si>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</si>
  <si>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</si>
  <si>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</si>
  <si>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</si>
  <si>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</si>
  <si>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</si>
  <si>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</si>
  <si>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</si>
  <si>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</si>
  <si>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</si>
  <si>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</si>
  <si>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</si>
  <si>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</si>
  <si>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</si>
  <si>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</si>
  <si>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</si>
  <si>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</si>
  <si>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</si>
  <si>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</si>
  <si>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</si>
  <si>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</si>
  <si>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</si>
  <si>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</si>
  <si>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</si>
  <si>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</si>
  <si>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</si>
  <si>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</si>
  <si>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</si>
  <si>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</si>
  <si>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</si>
  <si>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</si>
  <si>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</si>
  <si>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</si>
  <si>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</si>
  <si>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</si>
  <si>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</si>
  <si>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</si>
  <si>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</si>
  <si>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</si>
  <si>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</si>
  <si>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</si>
  <si>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</si>
  <si>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</si>
  <si>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</si>
  <si>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</si>
  <si>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</si>
  <si>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</si>
  <si>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</si>
  <si>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</si>
  <si>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</si>
  <si>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</si>
  <si>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</si>
  <si>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</si>
  <si>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</si>
  <si>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</si>
  <si>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</si>
  <si>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</si>
  <si>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</si>
  <si>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</si>
  <si>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</si>
  <si>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</si>
  <si>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</si>
  <si>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</si>
  <si>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</si>
  <si>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</si>
  <si>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</si>
  <si>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</si>
  <si>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</si>
  <si>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</si>
  <si>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</si>
  <si>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</si>
  <si>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</si>
  <si>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</si>
  <si>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</si>
  <si>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</si>
  <si>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</si>
  <si>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</si>
  <si>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</si>
  <si>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</si>
  <si>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</si>
  <si>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</si>
  <si>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</si>
  <si>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</si>
  <si>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</si>
  <si>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</si>
  <si>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</si>
  <si>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</si>
  <si>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</si>
  <si>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</si>
  <si>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</si>
  <si>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</si>
  <si>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</si>
  <si>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</si>
  <si>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</si>
  <si>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</si>
  <si>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</si>
  <si>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</si>
  <si>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</si>
  <si>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</si>
  <si>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</si>
  <si>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</si>
  <si>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</si>
  <si>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</si>
  <si>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</si>
  <si>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</si>
  <si>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</si>
  <si>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</si>
  <si>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</si>
  <si>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</si>
  <si>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</si>
  <si>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</si>
  <si>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</si>
  <si>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</si>
  <si>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</si>
  <si>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</si>
  <si>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</si>
  <si>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</si>
  <si>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</si>
  <si>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</si>
  <si>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</si>
  <si>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</si>
  <si>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</si>
  <si>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</si>
  <si>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</si>
  <si>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</si>
  <si>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</si>
  <si>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</si>
  <si>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</si>
  <si>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</si>
  <si>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</si>
  <si>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</si>
  <si>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</si>
  <si>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</si>
  <si>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</si>
  <si>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</si>
  <si>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</si>
  <si>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</si>
  <si>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</si>
  <si>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</si>
  <si>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</si>
  <si>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</si>
  <si>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</si>
  <si>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</si>
  <si>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</si>
  <si>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</si>
  <si>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</si>
  <si>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</si>
  <si>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</si>
  <si>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</si>
  <si>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</si>
  <si>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</si>
  <si>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</si>
  <si>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</si>
  <si>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</si>
  <si>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</si>
  <si>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</si>
  <si>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</si>
  <si>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</si>
  <si>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</si>
  <si>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</si>
  <si>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</si>
  <si>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</si>
  <si>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</si>
  <si>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</si>
  <si>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</si>
  <si>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</si>
  <si>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</si>
  <si>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</si>
  <si>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</si>
  <si>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</si>
  <si>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</si>
  <si>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</si>
  <si>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</si>
  <si>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</si>
  <si>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</si>
  <si>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</si>
  <si>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</si>
  <si>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</si>
  <si>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</si>
  <si>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</si>
  <si>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</si>
  <si>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</si>
  <si>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</si>
  <si>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</si>
  <si>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</si>
  <si>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</si>
  <si>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</si>
  <si>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</si>
  <si>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</si>
  <si>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</si>
  <si>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</si>
  <si>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</si>
  <si>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</si>
  <si>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</si>
  <si>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</si>
  <si>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</si>
  <si>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</si>
  <si>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</si>
  <si>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</si>
  <si>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</si>
  <si>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</si>
  <si>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</si>
  <si>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</si>
  <si>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</si>
  <si>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</si>
  <si>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</si>
  <si>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</si>
  <si>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</si>
  <si>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</si>
  <si>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</si>
  <si>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</si>
  <si>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</si>
  <si>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</si>
  <si>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</si>
  <si>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</si>
  <si>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</si>
  <si>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</si>
  <si>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</si>
  <si>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</si>
  <si>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</si>
  <si>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</si>
  <si>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</si>
  <si>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</si>
  <si>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</si>
  <si>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</si>
  <si>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</si>
  <si>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</si>
  <si>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</si>
  <si>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</si>
  <si>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</si>
  <si>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</si>
  <si>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</si>
  <si>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</si>
  <si>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</si>
  <si>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</si>
  <si>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</si>
  <si>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</si>
  <si>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</si>
  <si>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</si>
  <si>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</si>
  <si>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</si>
  <si>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</si>
  <si>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</si>
  <si>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</si>
  <si>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</si>
  <si>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</si>
  <si>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</si>
  <si>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</si>
  <si>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</si>
  <si>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</si>
  <si>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</si>
  <si>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</si>
  <si>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</si>
  <si>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</si>
  <si>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</si>
  <si>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</si>
  <si>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</si>
  <si>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</si>
  <si>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</si>
  <si>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</si>
  <si>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</si>
  <si>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</si>
  <si>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</si>
  <si>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</si>
  <si>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</si>
  <si>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</si>
  <si>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</si>
  <si>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</si>
  <si>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</si>
  <si>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</si>
  <si>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</si>
  <si>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</si>
  <si>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</si>
  <si>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</si>
  <si>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</si>
  <si>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</si>
  <si>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</si>
  <si>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</si>
  <si>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</si>
  <si>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</si>
  <si>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</si>
  <si>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</si>
  <si>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</si>
  <si>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</si>
  <si>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</si>
  <si>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</si>
  <si>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</si>
  <si>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</si>
  <si>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</si>
  <si>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</si>
  <si>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</si>
  <si>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</si>
  <si>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</si>
  <si>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</si>
  <si>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</si>
  <si>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</si>
  <si>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</si>
  <si>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</si>
  <si>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</si>
  <si>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</si>
  <si>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</si>
  <si>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</si>
  <si>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</si>
  <si>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</si>
  <si>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</si>
  <si>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</si>
  <si>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</si>
  <si>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</si>
  <si>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</si>
  <si>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</si>
  <si>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</si>
  <si>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</si>
  <si>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</si>
  <si>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</si>
  <si>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</si>
  <si>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</si>
  <si>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</si>
  <si>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</si>
  <si>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</si>
  <si>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</si>
  <si>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</si>
  <si>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</si>
  <si>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</si>
  <si>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</si>
  <si>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</si>
  <si>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</si>
  <si>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</si>
  <si>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</si>
  <si>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</si>
  <si>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</si>
  <si>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</si>
  <si>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</si>
  <si>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</si>
  <si>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</si>
  <si>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</si>
  <si>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</si>
  <si>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</si>
  <si>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</si>
  <si>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</si>
  <si>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</si>
  <si>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</si>
  <si>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</si>
  <si>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</si>
  <si>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</si>
  <si>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</si>
  <si>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</si>
  <si>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</si>
  <si>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</si>
  <si>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</si>
  <si>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</si>
  <si>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</si>
  <si>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</si>
  <si>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</si>
  <si>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</si>
  <si>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</si>
  <si>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</si>
  <si>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</si>
  <si>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</si>
  <si>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</si>
  <si>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</si>
  <si>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</si>
  <si>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</si>
  <si>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</si>
  <si>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</si>
  <si>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</si>
  <si>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</si>
  <si>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</si>
  <si>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</si>
  <si>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</si>
  <si>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</si>
  <si>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</si>
  <si>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</si>
  <si>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</si>
  <si>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</si>
  <si>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</si>
  <si>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</si>
  <si>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</si>
  <si>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</si>
  <si>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</si>
  <si>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</si>
  <si>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</si>
  <si>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</si>
  <si>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</si>
  <si>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</si>
  <si>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</si>
  <si>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</si>
  <si>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</si>
  <si>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</si>
  <si>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</si>
  <si>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</si>
  <si>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</si>
  <si>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</si>
  <si>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</si>
  <si>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</si>
  <si>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</si>
  <si>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</si>
  <si>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</si>
  <si>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</si>
  <si>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</si>
  <si>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</si>
  <si>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</si>
  <si>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</si>
  <si>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</si>
  <si>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</si>
  <si>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</si>
  <si>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</si>
  <si>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</si>
  <si>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</si>
  <si>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</si>
  <si>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</si>
  <si>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</si>
  <si>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</si>
  <si>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</si>
  <si>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</si>
  <si>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</si>
  <si>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</si>
  <si>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</si>
  <si>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</si>
  <si>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</si>
  <si>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</si>
  <si>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</si>
  <si>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</si>
  <si>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</si>
  <si>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</si>
  <si>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</si>
  <si>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</si>
  <si>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</si>
  <si>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</si>
  <si>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</si>
  <si>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</si>
  <si>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</si>
  <si>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</si>
  <si>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</si>
  <si>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</si>
  <si>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</si>
  <si>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</si>
  <si>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</si>
  <si>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</si>
  <si>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</si>
  <si>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</si>
  <si>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</si>
  <si>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</si>
  <si>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</si>
  <si>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</si>
  <si>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</si>
  <si>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</si>
  <si>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</si>
  <si>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</si>
  <si>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</si>
  <si>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</si>
  <si>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</si>
  <si>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</si>
  <si>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</si>
  <si>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</si>
  <si>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</si>
  <si>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</si>
  <si>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</si>
  <si>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</si>
  <si>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</si>
  <si>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</si>
  <si>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</si>
  <si>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</si>
  <si>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</si>
  <si>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</si>
  <si>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</si>
  <si>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</si>
  <si>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</si>
  <si>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</si>
  <si>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</si>
  <si>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</si>
  <si>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</si>
  <si>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</si>
  <si>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</si>
  <si>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</si>
  <si>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</si>
  <si>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</si>
  <si>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</si>
  <si>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</si>
  <si>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</si>
  <si>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</si>
  <si>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</si>
  <si>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</si>
  <si>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</si>
  <si>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</si>
  <si>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</si>
  <si>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</si>
  <si>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</si>
  <si>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</si>
  <si>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</si>
  <si>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</si>
  <si>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</si>
  <si>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</si>
  <si>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</si>
  <si>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</si>
  <si>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</si>
  <si>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</si>
  <si>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</si>
  <si>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</si>
  <si>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</si>
  <si>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</si>
  <si>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</si>
  <si>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</si>
  <si>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</si>
  <si>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</si>
  <si>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</si>
  <si>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</si>
  <si>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</si>
  <si>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</si>
  <si>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</si>
  <si>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</si>
  <si>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</si>
  <si>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</si>
  <si>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</si>
  <si>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</si>
  <si>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</si>
  <si>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</si>
  <si>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</si>
  <si>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</si>
  <si>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</si>
  <si>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</si>
  <si>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</si>
  <si>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</si>
  <si>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</si>
  <si>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</si>
  <si>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</si>
  <si>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</si>
  <si>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</si>
  <si>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</si>
  <si>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</si>
  <si>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</si>
  <si>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</si>
  <si>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</si>
  <si>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</si>
  <si>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</si>
  <si>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</si>
  <si>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</si>
  <si>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</si>
  <si>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</si>
  <si>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</si>
  <si>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</si>
  <si>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</si>
  <si>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</si>
  <si>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</si>
  <si>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</si>
  <si>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</si>
  <si>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</si>
  <si>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</si>
  <si>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</si>
  <si>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</si>
  <si>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</si>
  <si>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</si>
  <si>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</si>
  <si>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</si>
  <si>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</si>
  <si>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</si>
  <si>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</si>
  <si>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</si>
  <si>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</si>
  <si>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</si>
  <si>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</si>
  <si>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</si>
  <si>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</si>
  <si>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</si>
  <si>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</si>
  <si>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</si>
  <si>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</si>
  <si>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</si>
  <si>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</si>
  <si>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</si>
  <si>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</si>
  <si>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</si>
  <si>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</si>
  <si>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</si>
  <si>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</si>
  <si>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</si>
  <si>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</si>
  <si>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</si>
  <si>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</si>
  <si>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</si>
  <si>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</si>
  <si>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</si>
  <si>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</si>
  <si>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</si>
  <si>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</si>
  <si>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</si>
  <si>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</si>
  <si>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</si>
  <si>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</si>
  <si>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</si>
  <si>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</si>
  <si>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</si>
  <si>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</si>
  <si>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</si>
  <si>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</si>
  <si>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</si>
  <si>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</si>
  <si>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</si>
  <si>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</si>
  <si>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</si>
  <si>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</si>
  <si>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</si>
  <si>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</si>
  <si>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</si>
  <si>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</si>
  <si>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</si>
  <si>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</si>
  <si>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</si>
  <si>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</si>
  <si>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</si>
  <si>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</si>
  <si>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</si>
  <si>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</si>
  <si>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</si>
  <si>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</si>
  <si>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</si>
  <si>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</si>
  <si>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</si>
  <si>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</si>
  <si>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</si>
  <si>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</si>
  <si>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</si>
  <si>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</si>
  <si>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</si>
  <si>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</si>
  <si>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</si>
  <si>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</si>
  <si>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</si>
  <si>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</si>
  <si>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</si>
  <si>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</si>
  <si>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</si>
  <si>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</si>
  <si>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</si>
  <si>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</si>
  <si>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</si>
  <si>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</si>
  <si>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</si>
  <si>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</si>
  <si>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</si>
  <si>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</si>
  <si>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</si>
  <si>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</si>
  <si>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</si>
  <si>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</si>
  <si>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</si>
  <si>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</si>
  <si>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</si>
  <si>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</si>
  <si>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</si>
  <si>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</si>
  <si>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</si>
  <si>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</si>
  <si>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</si>
  <si>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</si>
  <si>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</si>
  <si>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</si>
  <si>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</si>
  <si>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</si>
  <si>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</si>
  <si>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</si>
  <si>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</si>
  <si>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</si>
  <si>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</si>
  <si>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</si>
  <si>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</si>
  <si>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</si>
  <si>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</si>
  <si>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</si>
  <si>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</si>
  <si>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</si>
  <si>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</si>
  <si>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</si>
  <si>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</si>
  <si>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</si>
  <si>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</si>
  <si>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</si>
  <si>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</si>
  <si>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</si>
  <si>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</si>
  <si>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</si>
  <si>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</si>
  <si>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</si>
  <si>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</si>
  <si>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</si>
  <si>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</si>
  <si>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</si>
  <si>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</si>
  <si>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</si>
  <si>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</si>
  <si>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</si>
  <si>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</si>
  <si>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</si>
  <si>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</si>
  <si>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</si>
  <si>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</si>
  <si>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</si>
  <si>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</si>
  <si>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</si>
  <si>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</si>
  <si>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</si>
  <si>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</si>
  <si>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</si>
  <si>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</si>
  <si>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</si>
  <si>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</si>
  <si>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</si>
  <si>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</si>
  <si>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</si>
  <si>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</si>
  <si>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</si>
  <si>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</si>
  <si>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</si>
  <si>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</si>
  <si>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</si>
  <si>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</si>
  <si>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</si>
  <si>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</si>
  <si>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</si>
  <si>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</si>
  <si>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</si>
  <si>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</si>
  <si>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</si>
  <si>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</si>
  <si>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</si>
  <si>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</si>
  <si>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</si>
  <si>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</si>
  <si>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</si>
  <si>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</si>
  <si>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</si>
  <si>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</si>
  <si>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</si>
  <si>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</si>
  <si>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</si>
  <si>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</si>
  <si>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</si>
  <si>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</si>
  <si>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</si>
  <si>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</si>
  <si>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</si>
  <si>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</si>
  <si>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</si>
  <si>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</si>
  <si>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</si>
  <si>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</si>
  <si>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</si>
  <si>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</si>
  <si>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</si>
  <si>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</si>
  <si>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</si>
  <si>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</si>
  <si>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</si>
  <si>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</si>
  <si>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</si>
  <si>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</si>
  <si>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</si>
  <si>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</si>
  <si>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</si>
  <si>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</si>
  <si>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</si>
  <si>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</si>
  <si>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</si>
  <si>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</si>
  <si>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</si>
  <si>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</si>
  <si>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</si>
  <si>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</si>
  <si>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</si>
  <si>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</si>
  <si>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</si>
  <si>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</si>
  <si>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</si>
  <si>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</si>
  <si>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</si>
  <si>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</si>
  <si>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</si>
  <si>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</si>
  <si>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</si>
  <si>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</si>
  <si>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</si>
  <si>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</si>
  <si>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</si>
  <si>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</si>
  <si>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</si>
  <si>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</si>
  <si>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</si>
  <si>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</si>
  <si>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</si>
  <si>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</si>
  <si>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</si>
  <si>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</si>
  <si>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</si>
  <si>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</si>
  <si>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</si>
  <si>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</si>
  <si>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</si>
  <si>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</si>
  <si>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</si>
  <si>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</si>
  <si>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</si>
  <si>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</si>
  <si>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</si>
  <si>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</si>
  <si>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</si>
  <si>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</si>
  <si>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</si>
  <si>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</si>
  <si>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</si>
  <si>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</si>
  <si>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</si>
  <si>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</si>
  <si>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</si>
  <si>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</si>
  <si>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</si>
  <si>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</si>
  <si>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</si>
  <si>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</si>
  <si>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</si>
  <si>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</si>
  <si>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</si>
  <si>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</si>
  <si>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</si>
  <si>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</si>
  <si>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</si>
  <si>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</si>
  <si>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</si>
  <si>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</si>
  <si>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</si>
  <si>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</si>
  <si>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</si>
  <si>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</si>
  <si>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</si>
  <si>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</si>
  <si>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</si>
  <si>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</si>
  <si>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</si>
  <si>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</si>
  <si>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</si>
  <si>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</si>
  <si>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</si>
  <si>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</si>
  <si>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</si>
  <si>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</si>
  <si>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</si>
  <si>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</si>
  <si>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</si>
  <si>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</si>
  <si>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</si>
  <si>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</si>
  <si>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</si>
  <si>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</si>
  <si>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</si>
  <si>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</si>
  <si>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</si>
  <si>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</si>
  <si>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</si>
  <si>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</si>
  <si>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</si>
  <si>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</si>
  <si>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</si>
  <si>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</si>
  <si>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</si>
  <si>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</si>
  <si>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</si>
  <si>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</si>
  <si>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</si>
  <si>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</si>
  <si>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</si>
  <si>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</si>
  <si>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</si>
  <si>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</si>
  <si>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</si>
  <si>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</si>
  <si>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</si>
  <si>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</si>
  <si>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</si>
  <si>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</si>
  <si>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</si>
  <si>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</si>
  <si>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</si>
  <si>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</si>
  <si>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</si>
  <si>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</si>
  <si>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</si>
  <si>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</si>
  <si>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</si>
  <si>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</si>
  <si>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</si>
  <si>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</si>
  <si>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</si>
  <si>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</si>
  <si>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</si>
  <si>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</si>
  <si>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</si>
  <si>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</si>
  <si>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</si>
  <si>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</si>
  <si>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</si>
  <si>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</si>
  <si>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</si>
  <si>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</si>
  <si>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</si>
  <si>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</si>
  <si>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</si>
  <si>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</si>
  <si>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</si>
  <si>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</si>
  <si>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</si>
  <si>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</si>
  <si>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</si>
  <si>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</si>
  <si>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</si>
  <si>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</si>
  <si>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</si>
  <si>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</si>
  <si>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</si>
  <si>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</si>
  <si>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</si>
  <si>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</si>
  <si>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</si>
  <si>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</si>
  <si>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</si>
  <si>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</si>
  <si>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</si>
  <si>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</si>
  <si>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</si>
  <si>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</si>
  <si>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</si>
  <si>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</si>
  <si>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</si>
  <si>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</si>
  <si>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</si>
  <si>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</si>
  <si>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</si>
  <si>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</si>
  <si>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</si>
  <si>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</si>
  <si>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</si>
  <si>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</si>
  <si>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</si>
  <si>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</si>
  <si>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</si>
  <si>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</si>
  <si>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</si>
  <si>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</si>
  <si>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</si>
  <si>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</si>
  <si>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</si>
  <si>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</si>
  <si>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</si>
  <si>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</si>
  <si>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</si>
  <si>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</si>
  <si>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</si>
  <si>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</si>
  <si>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</si>
  <si>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</si>
  <si>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</si>
  <si>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</si>
  <si>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</si>
  <si>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</si>
  <si>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</si>
  <si>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</si>
  <si>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</si>
  <si>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</si>
  <si>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</si>
  <si>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</si>
  <si>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</si>
  <si>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</si>
  <si>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</si>
  <si>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</si>
  <si>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</si>
  <si>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</si>
  <si>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</si>
  <si>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</si>
  <si>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</si>
  <si>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</si>
  <si>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</si>
  <si>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</si>
  <si>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</si>
  <si>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</si>
  <si>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</si>
  <si>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</si>
  <si>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</si>
  <si>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</si>
  <si>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</si>
  <si>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</si>
  <si>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</si>
  <si>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</si>
  <si>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</si>
  <si>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</si>
  <si>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</si>
  <si>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</si>
  <si>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</si>
  <si>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</si>
  <si>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</si>
  <si>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</si>
  <si>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</si>
  <si>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</si>
  <si>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</si>
  <si>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</si>
  <si>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</si>
  <si>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</si>
  <si>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</si>
  <si>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</si>
  <si>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</si>
  <si>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</si>
  <si>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</si>
  <si>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</si>
  <si>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</si>
  <si>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</si>
  <si>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</si>
  <si>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</si>
  <si>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</si>
  <si>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</si>
  <si>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</si>
  <si>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</si>
  <si>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</si>
  <si>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</si>
  <si>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</si>
  <si>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</si>
  <si>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</si>
  <si>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</si>
  <si>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</si>
  <si>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</si>
  <si>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</si>
  <si>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</si>
  <si>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</si>
  <si>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</si>
  <si>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</si>
  <si>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</si>
  <si>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</si>
  <si>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</si>
  <si>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</si>
  <si>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</si>
  <si>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</si>
  <si>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</si>
  <si>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</si>
  <si>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</si>
  <si>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</si>
  <si>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</si>
  <si>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</si>
  <si>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</si>
  <si>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</si>
  <si>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</si>
  <si>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</si>
  <si>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</si>
  <si>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</si>
  <si>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</si>
  <si>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</si>
  <si>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</si>
  <si>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</si>
  <si>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</si>
  <si>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</si>
  <si>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</si>
  <si>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</si>
  <si>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</si>
  <si>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</si>
  <si>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</si>
  <si>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</si>
  <si>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</si>
  <si>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</si>
  <si>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</si>
  <si>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</si>
  <si>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</si>
  <si>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</si>
  <si>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</si>
  <si>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</si>
  <si>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</si>
  <si>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</si>
  <si>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</si>
  <si>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</si>
  <si>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</si>
  <si>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</si>
  <si>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</si>
  <si>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</si>
  <si>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</si>
  <si>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</si>
  <si>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</si>
  <si>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</si>
  <si>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</si>
  <si>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</si>
  <si>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</si>
  <si>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</si>
  <si>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</si>
  <si>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</si>
  <si>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</si>
  <si>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</si>
  <si>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</si>
  <si>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</si>
  <si>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</si>
  <si>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</si>
  <si>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</si>
  <si>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</si>
  <si>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</si>
  <si>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</si>
  <si>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</si>
  <si>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</si>
  <si>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</si>
  <si>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</si>
  <si>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</si>
  <si>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</si>
  <si>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</si>
  <si>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</si>
  <si>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</si>
  <si>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</si>
  <si>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</si>
  <si>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</si>
  <si>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</si>
  <si>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</si>
  <si>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</si>
  <si>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</si>
  <si>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</si>
  <si>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</si>
  <si>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</si>
  <si>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</si>
  <si>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</si>
  <si>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</si>
  <si>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</si>
  <si>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</si>
  <si>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</si>
  <si>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</si>
  <si>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</si>
  <si>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</si>
  <si>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</si>
  <si>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</si>
  <si>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</si>
  <si>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</si>
  <si>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</si>
  <si>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</si>
  <si>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</si>
  <si>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</si>
  <si>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</si>
  <si>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</si>
  <si>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</si>
  <si>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</si>
  <si>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</si>
  <si>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</si>
  <si>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</si>
  <si>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</si>
  <si>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</si>
  <si>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</si>
  <si>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</si>
  <si>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</si>
  <si>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</si>
  <si>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</si>
  <si>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</si>
  <si>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</si>
  <si>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</si>
  <si>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</si>
  <si>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</si>
  <si>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</si>
  <si>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</si>
  <si>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</si>
  <si>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</si>
  <si>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</si>
  <si>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</si>
  <si>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</si>
  <si>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</si>
  <si>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</si>
  <si>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</si>
  <si>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</si>
  <si>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</si>
  <si>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</si>
  <si>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</si>
  <si>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</si>
  <si>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</si>
  <si>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</si>
  <si>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</si>
  <si>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</si>
  <si>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</si>
  <si>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</si>
  <si>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</si>
  <si>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</si>
  <si>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</si>
  <si>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</si>
  <si>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</si>
  <si>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</si>
  <si>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</si>
  <si>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</si>
  <si>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</si>
  <si>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</si>
  <si>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</si>
  <si>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</si>
  <si>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</si>
  <si>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</si>
  <si>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</si>
  <si>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</si>
  <si>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</si>
  <si>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</si>
  <si>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</si>
  <si>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</si>
  <si>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</si>
  <si>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</si>
  <si>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</si>
  <si>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</si>
  <si>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</si>
  <si>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</si>
  <si>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</si>
  <si>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</si>
  <si>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</si>
  <si>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</si>
  <si>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</si>
  <si>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</si>
  <si>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</si>
  <si>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</si>
  <si>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</si>
  <si>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</si>
  <si>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</si>
  <si>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</si>
  <si>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</si>
  <si>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</si>
  <si>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</si>
  <si>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</si>
  <si>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</si>
  <si>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</si>
  <si>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</si>
  <si>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</si>
  <si>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</si>
  <si>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</si>
  <si>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</si>
  <si>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</si>
  <si>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</si>
  <si>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</si>
  <si>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</si>
  <si>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</si>
  <si>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</si>
  <si>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</si>
  <si>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</si>
  <si>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</si>
  <si>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</si>
  <si>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</si>
  <si>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</si>
  <si>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</si>
  <si>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</si>
  <si>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</si>
  <si>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</si>
  <si>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</si>
  <si>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</si>
  <si>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</si>
  <si>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</si>
  <si>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</si>
  <si>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</si>
  <si>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</si>
  <si>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</si>
  <si>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</si>
  <si>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</si>
  <si>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</si>
  <si>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</si>
  <si>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</si>
  <si>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</si>
  <si>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</si>
  <si>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</si>
  <si>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</si>
  <si>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</si>
  <si>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</si>
  <si>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</si>
  <si>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</si>
  <si>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</si>
  <si>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</si>
  <si>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</si>
  <si>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</si>
  <si>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</si>
  <si>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</si>
  <si>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</si>
  <si>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</si>
  <si>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</si>
  <si>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</si>
  <si>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</si>
  <si>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</si>
  <si>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</si>
  <si>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</si>
  <si>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</si>
  <si>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</si>
  <si>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</si>
  <si>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</si>
  <si>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</si>
  <si>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</si>
  <si>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</si>
  <si>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</si>
  <si>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</si>
  <si>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</si>
  <si>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</si>
  <si>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</si>
  <si>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</si>
  <si>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</si>
  <si>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</si>
  <si>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</si>
  <si>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</si>
  <si>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</si>
  <si>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</si>
  <si>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</si>
  <si>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</si>
  <si>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</si>
  <si>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</si>
  <si>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</si>
  <si>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</si>
  <si>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</si>
  <si>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</si>
  <si>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</si>
  <si>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</si>
  <si>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</si>
  <si>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</si>
  <si>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</si>
  <si>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</si>
  <si>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</si>
  <si>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</si>
  <si>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</si>
  <si>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</si>
  <si>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</si>
  <si>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</si>
  <si>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</si>
  <si>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</si>
  <si>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</si>
  <si>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</si>
  <si>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</si>
  <si>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</si>
  <si>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</si>
  <si>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</si>
  <si>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</si>
  <si>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</si>
  <si>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</si>
  <si>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</si>
  <si>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</si>
  <si>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</si>
  <si>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</si>
  <si>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</si>
  <si>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</si>
  <si>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</si>
  <si>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</si>
  <si>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</si>
  <si>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</si>
  <si>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</si>
  <si>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</si>
  <si>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</si>
  <si>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</si>
  <si>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</si>
  <si>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</si>
  <si>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</si>
  <si>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</si>
  <si>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</si>
  <si>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</si>
  <si>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</si>
  <si>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</si>
  <si>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</si>
  <si>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</si>
  <si>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</si>
  <si>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</si>
  <si>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</si>
  <si>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</si>
  <si>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</si>
  <si>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</si>
  <si>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</si>
  <si>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</si>
  <si>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</si>
  <si>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</si>
  <si>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</si>
  <si>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</si>
  <si>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</si>
  <si>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</si>
  <si>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</si>
  <si>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</si>
  <si>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</si>
  <si>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</si>
  <si>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</si>
  <si>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</si>
  <si>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</si>
  <si>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</si>
  <si>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</si>
  <si>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</si>
  <si>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</si>
  <si>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</si>
  <si>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</si>
  <si>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</si>
  <si>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</si>
  <si>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</si>
  <si>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</si>
  <si>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</si>
  <si>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</si>
  <si>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</si>
  <si>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</si>
  <si>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</si>
  <si>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</si>
  <si>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</si>
  <si>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</si>
  <si>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</si>
  <si>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</si>
  <si>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</si>
  <si>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</si>
  <si>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</si>
  <si>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</si>
  <si>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</si>
  <si>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</si>
  <si>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</si>
  <si>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</si>
  <si>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</si>
  <si>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</si>
  <si>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</si>
  <si>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</si>
  <si>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</si>
  <si>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</si>
  <si>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</si>
  <si>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</si>
  <si>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</si>
  <si>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</si>
  <si>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</si>
  <si>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</si>
  <si>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</si>
  <si>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</si>
  <si>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</si>
  <si>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</si>
  <si>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</si>
  <si>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</si>
  <si>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</si>
  <si>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</si>
  <si>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</si>
  <si>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</si>
  <si>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</si>
  <si>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</si>
  <si>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</si>
  <si>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</si>
  <si>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</si>
  <si>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</si>
  <si>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</si>
  <si>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</si>
  <si>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</si>
  <si>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</si>
  <si>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</si>
  <si>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</si>
  <si>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</si>
  <si>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</si>
  <si>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</si>
  <si>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</si>
  <si>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</si>
  <si>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</si>
  <si>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</si>
  <si>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</si>
  <si>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</si>
  <si>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</si>
  <si>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</si>
  <si>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</si>
  <si>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</si>
  <si>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</si>
  <si>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</si>
  <si>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</si>
  <si>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</si>
  <si>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</si>
  <si>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</si>
  <si>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</si>
  <si>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</si>
  <si>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</si>
  <si>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</si>
  <si>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</si>
  <si>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</si>
  <si>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</si>
  <si>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</si>
  <si>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</si>
  <si>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</si>
  <si>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</si>
  <si>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</si>
  <si>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</si>
  <si>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</si>
  <si>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</si>
  <si>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</si>
  <si>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</si>
  <si>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</si>
  <si>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</si>
  <si>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</si>
  <si>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</si>
  <si>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</si>
  <si>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</si>
  <si>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</si>
  <si>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</si>
  <si>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</si>
  <si>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</si>
  <si>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</si>
  <si>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</si>
  <si>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</si>
  <si>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</si>
  <si>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</si>
  <si>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</si>
  <si>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</si>
  <si>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</si>
  <si>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</si>
  <si>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</si>
  <si>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</si>
  <si>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</si>
  <si>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</si>
  <si>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</si>
  <si>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</si>
  <si>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</si>
  <si>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</si>
  <si>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</si>
  <si>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</si>
  <si>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</si>
  <si>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</si>
  <si>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</si>
  <si>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</si>
  <si>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</si>
  <si>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</si>
  <si>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</si>
  <si>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</si>
  <si>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</si>
  <si>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</si>
  <si>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</si>
  <si>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</si>
  <si>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</si>
  <si>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</si>
  <si>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</si>
  <si>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</si>
  <si>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</si>
  <si>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</si>
  <si>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</si>
  <si>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</si>
  <si>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</si>
  <si>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</si>
  <si>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</si>
  <si>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</si>
  <si>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</si>
  <si>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</si>
  <si>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</si>
  <si>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</si>
  <si>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</si>
  <si>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</si>
  <si>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</si>
  <si>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</si>
  <si>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</si>
  <si>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</si>
  <si>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</si>
  <si>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</si>
  <si>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</si>
  <si>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</si>
  <si>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</si>
  <si>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</si>
  <si>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</si>
  <si>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</si>
  <si>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</si>
  <si>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</si>
  <si>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</si>
  <si>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</si>
  <si>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</si>
  <si>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</si>
  <si>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</si>
  <si>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</si>
  <si>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</si>
  <si>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</si>
  <si>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</si>
  <si>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</si>
  <si>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</si>
  <si>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</si>
  <si>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</si>
  <si>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</si>
  <si>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</si>
  <si>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</si>
  <si>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</si>
  <si>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</si>
  <si>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</si>
  <si>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</si>
  <si>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</si>
  <si>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</si>
  <si>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</si>
  <si>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</si>
  <si>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</si>
  <si>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</si>
  <si>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</si>
  <si>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</si>
  <si>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</si>
  <si>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</si>
  <si>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</si>
  <si>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</si>
  <si>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</si>
  <si>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</si>
  <si>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</si>
  <si>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</si>
  <si>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</si>
  <si>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</si>
  <si>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</si>
  <si>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</si>
  <si>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</si>
  <si>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</si>
  <si>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</si>
  <si>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</si>
  <si>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</si>
  <si>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</si>
  <si>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</si>
  <si>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</si>
  <si>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</si>
  <si>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</si>
  <si>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</si>
  <si>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</si>
  <si>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</si>
  <si>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</si>
  <si>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</si>
  <si>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</si>
  <si>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</si>
  <si>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</si>
  <si>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</si>
  <si>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</si>
  <si>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</si>
  <si>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</si>
  <si>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</si>
  <si>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</si>
  <si>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</si>
  <si>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</si>
  <si>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</si>
  <si>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</si>
  <si>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</si>
  <si>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</si>
  <si>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</si>
  <si>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</si>
  <si>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</si>
  <si>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</si>
  <si>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</si>
  <si>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</si>
  <si>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</si>
  <si>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</si>
  <si>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</si>
  <si>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</si>
  <si>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</si>
  <si>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</si>
  <si>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</si>
  <si>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</si>
  <si>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</si>
  <si>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</si>
  <si>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</si>
  <si>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</si>
  <si>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</si>
  <si>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</si>
  <si>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</si>
  <si>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</si>
  <si>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</si>
  <si>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</si>
  <si>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</si>
  <si>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</si>
  <si>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</si>
  <si>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</si>
  <si>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</si>
  <si>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</si>
  <si>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</si>
  <si>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</si>
  <si>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</si>
  <si>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</si>
  <si>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</si>
  <si>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</si>
  <si>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</si>
  <si>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</si>
  <si>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</si>
  <si>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</si>
  <si>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</si>
  <si>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</si>
  <si>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</si>
  <si>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</si>
  <si>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</si>
  <si>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</si>
  <si>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</si>
  <si>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</si>
  <si>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</si>
  <si>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</si>
  <si>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</si>
  <si>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</si>
  <si>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</si>
  <si>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</si>
  <si>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</si>
  <si>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</si>
  <si>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</si>
  <si>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</si>
  <si>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</si>
  <si>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</si>
  <si>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</si>
  <si>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</si>
  <si>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</si>
  <si>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</si>
  <si>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</si>
  <si>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</si>
  <si>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</si>
  <si>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</si>
  <si>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</si>
  <si>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</si>
  <si>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</si>
  <si>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</si>
  <si>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</si>
  <si>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</si>
  <si>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</si>
  <si>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</si>
  <si>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</si>
  <si>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</si>
  <si>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</si>
  <si>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</si>
  <si>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</si>
  <si>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</si>
  <si>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</si>
  <si>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</si>
  <si>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</si>
  <si>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</si>
  <si>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</si>
  <si>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</si>
  <si>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</si>
  <si>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</si>
  <si>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</si>
  <si>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</si>
  <si>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</si>
  <si>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</si>
  <si>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</si>
  <si>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</si>
  <si>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</si>
  <si>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</si>
  <si>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</si>
  <si>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</si>
  <si>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</si>
  <si>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</si>
  <si>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</si>
  <si>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</si>
  <si>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</si>
  <si>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</si>
  <si>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</si>
  <si>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</si>
  <si>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</si>
  <si>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</si>
  <si>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</si>
  <si>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</si>
  <si>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</si>
  <si>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</si>
  <si>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</si>
  <si>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</si>
  <si>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</si>
  <si>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</si>
  <si>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</si>
  <si>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</si>
  <si>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</si>
  <si>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</si>
  <si>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</si>
  <si>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</si>
  <si>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</si>
  <si>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</si>
  <si>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</si>
  <si>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</si>
  <si>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</si>
  <si>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</si>
  <si>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</si>
  <si>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</si>
  <si>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</si>
  <si>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</si>
  <si>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</si>
  <si>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</si>
  <si>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</si>
  <si>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</si>
  <si>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</si>
  <si>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</si>
  <si>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</si>
  <si>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</si>
  <si>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</si>
  <si>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</si>
  <si>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</si>
  <si>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</si>
  <si>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</si>
  <si>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</si>
  <si>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</si>
  <si>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</si>
  <si>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</si>
  <si>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</si>
  <si>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</si>
  <si>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</si>
  <si>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</si>
  <si>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</si>
  <si>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</si>
  <si>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</si>
  <si>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</si>
  <si>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</si>
  <si>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</si>
  <si>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</si>
  <si>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</si>
  <si>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</si>
  <si>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</si>
  <si>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</si>
  <si>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</si>
  <si>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</si>
  <si>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</si>
  <si>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</si>
  <si>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</si>
  <si>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</si>
  <si>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</si>
  <si>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</si>
  <si>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</si>
  <si>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</si>
  <si>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</si>
  <si>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</si>
  <si>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</si>
  <si>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</si>
  <si>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</si>
  <si>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</si>
  <si>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</si>
  <si>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</si>
  <si>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</si>
  <si>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</si>
  <si>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</si>
  <si>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</si>
  <si>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</si>
  <si>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</si>
  <si>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</si>
  <si>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</si>
  <si>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</si>
  <si>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</si>
  <si>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</si>
  <si>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</si>
  <si>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</si>
  <si>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</si>
  <si>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</si>
  <si>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</si>
  <si>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</si>
  <si>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</si>
  <si>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</si>
  <si>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</si>
  <si>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</si>
  <si>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</si>
  <si>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</si>
  <si>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</si>
  <si>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</si>
  <si>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</si>
  <si>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</si>
  <si>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</si>
  <si>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</si>
  <si>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</si>
  <si>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</si>
  <si>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</si>
  <si>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</si>
  <si>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</si>
  <si>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</si>
  <si>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</si>
  <si>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</si>
  <si>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</si>
  <si>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</si>
  <si>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</si>
  <si>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</si>
  <si>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</si>
  <si>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</si>
  <si>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</si>
  <si>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</si>
  <si>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</si>
  <si>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</si>
  <si>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</si>
  <si>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</si>
  <si>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</si>
  <si>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</si>
  <si>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</si>
  <si>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</si>
  <si>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</si>
  <si>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</si>
  <si>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</si>
  <si>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</si>
  <si>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</si>
  <si>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</si>
  <si>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</si>
  <si>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</si>
  <si>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</si>
  <si>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</si>
  <si>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</si>
  <si>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</si>
  <si>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</si>
  <si>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</si>
  <si>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</si>
  <si>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</si>
  <si>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</si>
  <si>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</si>
  <si>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</si>
  <si>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</si>
  <si>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</si>
  <si>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</si>
  <si>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</si>
  <si>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</si>
  <si>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</si>
  <si>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</si>
  <si>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</si>
  <si>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</si>
  <si>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</si>
  <si>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</si>
  <si>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</si>
  <si>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</si>
  <si>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</si>
  <si>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</si>
  <si>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</si>
  <si>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</si>
  <si>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</si>
  <si>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</si>
  <si>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</si>
  <si>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</si>
  <si>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</si>
  <si>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</si>
  <si>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</si>
  <si>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</si>
  <si>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</si>
  <si>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</si>
  <si>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</si>
  <si>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</si>
  <si>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</si>
  <si>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</si>
  <si>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</si>
  <si>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</si>
  <si>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</si>
  <si>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</si>
  <si>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</si>
  <si>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</si>
  <si>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</si>
  <si>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</si>
  <si>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</si>
  <si>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</si>
  <si>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</si>
  <si>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</si>
  <si>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</si>
  <si>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</si>
  <si>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</si>
  <si>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</si>
  <si>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</si>
  <si>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</si>
  <si>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</si>
  <si>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</si>
  <si>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</si>
  <si>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</si>
  <si>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</si>
  <si>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</si>
  <si>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</si>
  <si>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</si>
  <si>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</si>
  <si>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</si>
  <si>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</si>
  <si>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</si>
  <si>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</si>
  <si>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</si>
  <si>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</si>
  <si>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</si>
  <si>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</si>
  <si>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</si>
  <si>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</si>
  <si>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</si>
  <si>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</si>
  <si>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</si>
  <si>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</si>
  <si>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</si>
  <si>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</si>
  <si>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</si>
  <si>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</si>
  <si>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</si>
  <si>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</si>
  <si>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</si>
  <si>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</si>
  <si>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</si>
  <si>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</si>
  <si>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</si>
  <si>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</si>
  <si>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</si>
  <si>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</si>
  <si>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</si>
  <si>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</si>
  <si>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</si>
  <si>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</si>
  <si>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</si>
  <si>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</si>
  <si>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</si>
  <si>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</si>
  <si>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</si>
  <si>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</si>
  <si>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</si>
  <si>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</si>
  <si>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</si>
  <si>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</si>
  <si>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</si>
  <si>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</si>
  <si>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</si>
  <si>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</si>
  <si>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</si>
  <si>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</si>
  <si>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</si>
  <si>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</si>
  <si>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</si>
  <si>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</si>
  <si>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</si>
  <si>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</si>
  <si>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</si>
  <si>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</si>
  <si>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</si>
  <si>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</si>
  <si>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</si>
  <si>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</si>
  <si>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</si>
  <si>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</si>
  <si>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</si>
  <si>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</si>
  <si>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</si>
  <si>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</si>
  <si>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</si>
  <si>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</si>
  <si>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</si>
  <si>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</si>
  <si>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</si>
  <si>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</si>
  <si>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</si>
  <si>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</si>
  <si>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</si>
  <si>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</si>
  <si>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</si>
  <si>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</si>
  <si>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</si>
  <si>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</si>
  <si>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</si>
  <si>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</si>
  <si>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</si>
  <si>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</si>
  <si>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</si>
  <si>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</si>
  <si>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</si>
  <si>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</si>
  <si>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</si>
  <si>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</si>
  <si>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</si>
  <si>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</si>
  <si>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</si>
  <si>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</si>
  <si>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</si>
  <si>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</si>
  <si>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</si>
  <si>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</si>
  <si>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</si>
  <si>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</si>
  <si>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</si>
  <si>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</si>
  <si>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</si>
  <si>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</si>
  <si>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</si>
  <si>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</si>
  <si>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</si>
  <si>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</si>
  <si>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</si>
  <si>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</si>
  <si>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</si>
  <si>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</si>
  <si>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</si>
  <si>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</si>
  <si>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</si>
  <si>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</si>
  <si>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</si>
  <si>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</si>
  <si>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</si>
  <si>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</si>
  <si>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</si>
  <si>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</si>
  <si>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</si>
  <si>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</si>
  <si>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</si>
  <si>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</si>
  <si>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</si>
  <si>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</si>
  <si>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</si>
  <si>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</si>
  <si>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</si>
  <si>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</si>
  <si>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</si>
  <si>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</si>
  <si>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</si>
  <si>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</si>
  <si>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</si>
  <si>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</si>
  <si>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</si>
  <si>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</si>
  <si>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</si>
  <si>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</si>
  <si>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</si>
  <si>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</si>
  <si>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</si>
  <si>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</si>
  <si>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</si>
  <si>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</si>
  <si>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</si>
  <si>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</si>
  <si>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</si>
  <si>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</si>
  <si>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</si>
  <si>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</si>
  <si>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</si>
  <si>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</si>
  <si>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</si>
  <si>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</si>
  <si>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</si>
  <si>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</si>
  <si>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</si>
  <si>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</si>
  <si>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</si>
  <si>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</si>
  <si>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</si>
  <si>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</si>
  <si>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</si>
  <si>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</si>
  <si>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</si>
  <si>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</si>
  <si>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</si>
  <si>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</si>
  <si>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</si>
  <si>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</si>
  <si>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</si>
  <si>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</si>
  <si>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</si>
  <si>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</si>
  <si>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</si>
  <si>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</si>
  <si>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</si>
  <si>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</si>
  <si>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</si>
  <si>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</si>
  <si>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</si>
  <si>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</si>
  <si>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</si>
  <si>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</si>
  <si>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</si>
  <si>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</si>
  <si>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</si>
  <si>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</si>
  <si>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</si>
  <si>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</si>
  <si>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</si>
  <si>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</si>
  <si>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</si>
  <si>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</si>
  <si>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</si>
  <si>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</si>
  <si>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</si>
  <si>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</si>
  <si>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</si>
  <si>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</si>
  <si>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</si>
  <si>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</si>
  <si>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</si>
  <si>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</si>
  <si>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</si>
  <si>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</si>
  <si>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</si>
  <si>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</si>
  <si>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</si>
  <si>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</si>
  <si>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</si>
  <si>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</si>
  <si>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</si>
  <si>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</si>
  <si>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</si>
  <si>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</si>
  <si>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</si>
  <si>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</si>
  <si>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</si>
  <si>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</si>
  <si>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</si>
  <si>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</si>
  <si>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</si>
  <si>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</si>
  <si>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</si>
  <si>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</si>
  <si>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</si>
  <si>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</si>
  <si>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</si>
  <si>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</si>
  <si>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</si>
  <si>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</si>
  <si>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</si>
  <si>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</si>
  <si>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</si>
  <si>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</si>
  <si>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</si>
  <si>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</si>
  <si>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</si>
  <si>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</si>
  <si>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</si>
  <si>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</si>
  <si>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</si>
  <si>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</si>
  <si>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</si>
  <si>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</si>
  <si>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</si>
  <si>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</si>
  <si>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</si>
  <si>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</si>
  <si>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</si>
  <si>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</si>
  <si>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</si>
  <si>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</si>
  <si>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</si>
  <si>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</si>
  <si>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</si>
  <si>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</si>
  <si>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</si>
  <si>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</si>
  <si>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</si>
  <si>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</si>
  <si>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</si>
  <si>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</si>
  <si>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</si>
  <si>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</si>
  <si>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</si>
  <si>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</si>
  <si>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</si>
  <si>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</si>
  <si>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</si>
  <si>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</si>
  <si>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</si>
  <si>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</si>
  <si>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</si>
  <si>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</si>
  <si>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</si>
  <si>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</si>
  <si>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</si>
  <si>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</si>
  <si>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</si>
  <si>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</si>
  <si>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</si>
  <si>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</si>
  <si>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</si>
  <si>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</si>
  <si>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</si>
  <si>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</si>
  <si>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</si>
  <si>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</si>
  <si>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</si>
  <si>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</si>
  <si>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</si>
  <si>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</si>
  <si>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</si>
  <si>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</si>
  <si>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</si>
  <si>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</si>
  <si>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</si>
  <si>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</si>
  <si>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</si>
  <si>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</si>
  <si>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</si>
  <si>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</si>
  <si>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</si>
  <si>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</si>
  <si>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</si>
  <si>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</si>
  <si>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</si>
  <si>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</si>
  <si>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</si>
  <si>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</si>
  <si>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</si>
  <si>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</si>
  <si>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</si>
  <si>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</si>
  <si>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</si>
  <si>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</si>
  <si>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</si>
  <si>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</si>
  <si>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</si>
  <si>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</si>
  <si>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</si>
  <si>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</si>
  <si>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</si>
  <si>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</si>
  <si>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</si>
  <si>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</si>
  <si>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</si>
  <si>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</si>
  <si>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</si>
  <si>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</si>
  <si>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</si>
  <si>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</si>
  <si>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</si>
  <si>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</si>
  <si>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</si>
  <si>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</si>
  <si>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</si>
  <si>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</si>
  <si>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</si>
  <si>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</si>
  <si>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</si>
  <si>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</si>
  <si>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</si>
  <si>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</si>
  <si>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</si>
  <si>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</si>
  <si>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</si>
  <si>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</si>
  <si>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</si>
  <si>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</si>
  <si>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</si>
  <si>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</si>
  <si>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</si>
  <si>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</si>
  <si>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</si>
  <si>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</si>
  <si>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</si>
  <si>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</si>
  <si>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</si>
  <si>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</si>
  <si>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</si>
  <si>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</si>
  <si>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</si>
  <si>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</si>
  <si>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</si>
  <si>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</si>
  <si>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</si>
  <si>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</si>
  <si>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</si>
  <si>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</si>
  <si>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</si>
  <si>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</si>
  <si>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</si>
  <si>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</si>
  <si>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</si>
  <si>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</si>
  <si>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</si>
  <si>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</si>
  <si>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</si>
  <si>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</si>
  <si>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</si>
  <si>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</si>
  <si>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</si>
  <si>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</si>
  <si>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</si>
  <si>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</si>
  <si>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</si>
  <si>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</si>
  <si>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</si>
  <si>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</si>
  <si>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</si>
  <si>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</si>
  <si>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</si>
  <si>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</si>
  <si>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</si>
  <si>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</si>
  <si>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</si>
  <si>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</si>
  <si>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</si>
  <si>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</si>
  <si>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</si>
  <si>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</si>
  <si>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</si>
  <si>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</si>
  <si>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</si>
  <si>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</si>
  <si>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</si>
  <si>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</si>
  <si>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</si>
  <si>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</si>
  <si>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</si>
  <si>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</si>
  <si>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</si>
  <si>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</si>
  <si>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</si>
  <si>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</si>
  <si>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</si>
  <si>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</si>
  <si>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</si>
  <si>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</si>
  <si>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</si>
  <si>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</si>
  <si>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</si>
  <si>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</si>
  <si>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</si>
  <si>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</si>
  <si>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</si>
  <si>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</si>
  <si>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</si>
  <si>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</si>
  <si>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</si>
  <si>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</si>
  <si>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</si>
  <si>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</si>
  <si>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</si>
  <si>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</si>
  <si>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</si>
  <si>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</si>
  <si>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</si>
  <si>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</si>
  <si>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</si>
  <si>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</si>
  <si>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</si>
  <si>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</si>
  <si>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</si>
  <si>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</si>
  <si>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</si>
  <si>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</si>
  <si>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</si>
  <si>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</si>
  <si>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</si>
  <si>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</si>
  <si>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</si>
  <si>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</si>
  <si>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</si>
  <si>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</si>
  <si>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</si>
  <si>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</si>
  <si>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</si>
  <si>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</si>
  <si>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</si>
  <si>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</si>
  <si>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</si>
  <si>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</si>
  <si>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</si>
  <si>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</si>
  <si>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</si>
  <si>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</si>
  <si>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</si>
  <si>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</si>
  <si>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</si>
  <si>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</si>
  <si>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</si>
  <si>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</si>
  <si>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</si>
  <si>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</si>
  <si>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</si>
  <si>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</si>
  <si>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</si>
  <si>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</si>
  <si>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</si>
  <si>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</si>
  <si>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</si>
  <si>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</si>
  <si>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</si>
  <si>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</si>
  <si>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</si>
  <si>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</si>
  <si>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</si>
  <si>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</si>
  <si>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</si>
  <si>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</si>
  <si>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</si>
  <si>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</si>
  <si>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</si>
  <si>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</si>
  <si>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</si>
  <si>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</si>
  <si>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</si>
  <si>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</si>
  <si>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</si>
  <si>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</si>
  <si>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</si>
  <si>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</si>
  <si>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</si>
  <si>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</si>
  <si>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</si>
  <si>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</si>
  <si>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</si>
  <si>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</si>
  <si>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</si>
  <si>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</si>
  <si>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</si>
  <si>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</si>
  <si>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</si>
  <si>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</si>
  <si>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</si>
  <si>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</si>
  <si>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</si>
  <si>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</si>
  <si>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</si>
  <si>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</si>
  <si>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</si>
  <si>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</si>
  <si>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</si>
  <si>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</si>
  <si>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</si>
  <si>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</si>
  <si>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</si>
  <si>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</si>
  <si>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</si>
  <si>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</si>
  <si>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</si>
  <si>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</si>
  <si>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</si>
  <si>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</si>
  <si>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</si>
  <si>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</si>
  <si>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</si>
  <si>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</si>
  <si>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</si>
  <si>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</si>
  <si>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</si>
  <si>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</si>
  <si>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</si>
  <si>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</si>
  <si>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</si>
  <si>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</si>
  <si>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</si>
  <si>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</si>
  <si>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</si>
  <si>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</si>
  <si>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</si>
  <si>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</si>
  <si>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</si>
  <si>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</si>
  <si>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</si>
  <si>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</si>
  <si>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</si>
  <si>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</si>
  <si>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</si>
  <si>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</si>
  <si>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</si>
  <si>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</si>
  <si>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</si>
  <si>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</si>
  <si>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</si>
  <si>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</si>
  <si>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</si>
  <si>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</si>
  <si>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</si>
  <si>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</si>
  <si>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</si>
  <si>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</si>
  <si>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</si>
  <si>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</si>
  <si>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</si>
  <si>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</si>
  <si>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</si>
  <si>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</si>
  <si>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</si>
  <si>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</si>
  <si>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</si>
  <si>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</si>
  <si>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</si>
  <si>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</si>
  <si>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</si>
  <si>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</si>
  <si>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</si>
  <si>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</si>
  <si>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</si>
  <si>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</si>
  <si>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</si>
  <si>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</si>
  <si>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</si>
  <si>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</si>
  <si>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</si>
  <si>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</si>
  <si>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</si>
  <si>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</si>
  <si>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</si>
  <si>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</si>
  <si>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</si>
  <si>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</si>
  <si>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</si>
  <si>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</si>
  <si>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</si>
  <si>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</si>
  <si>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</si>
  <si>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</si>
  <si>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</si>
  <si>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</si>
  <si>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</si>
  <si>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</si>
  <si>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</si>
  <si>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</si>
  <si>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</si>
  <si>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</si>
  <si>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</si>
  <si>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</si>
  <si>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</si>
  <si>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</si>
  <si>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</si>
  <si>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</si>
  <si>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</si>
  <si>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</si>
  <si>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</si>
  <si>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</si>
  <si>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</si>
  <si>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</si>
  <si>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</si>
  <si>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</si>
  <si>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</si>
  <si>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</si>
  <si>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</si>
  <si>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</si>
  <si>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</si>
  <si>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</si>
  <si>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</si>
  <si>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</si>
  <si>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</si>
  <si>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</si>
  <si>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</si>
  <si>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</si>
  <si>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</si>
  <si>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</si>
  <si>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</si>
  <si>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</si>
  <si>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</si>
  <si>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</si>
  <si>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</si>
  <si>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</si>
  <si>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</si>
  <si>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</si>
  <si>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</si>
  <si>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</si>
  <si>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</si>
  <si>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</si>
  <si>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</si>
  <si>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</si>
  <si>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</si>
  <si>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</si>
  <si>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</si>
  <si>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</si>
  <si>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</si>
  <si>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</si>
  <si>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</si>
  <si>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</si>
  <si>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</si>
  <si>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</si>
  <si>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</si>
  <si>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</si>
  <si>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</si>
  <si>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</si>
  <si>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</si>
  <si>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</si>
  <si>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</si>
  <si>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</si>
  <si>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</si>
  <si>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</si>
  <si>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</si>
  <si>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</si>
  <si>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</si>
  <si>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</si>
  <si>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</si>
  <si>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</si>
  <si>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</si>
  <si>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</si>
  <si>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</si>
  <si>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</si>
  <si>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</si>
  <si>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</si>
  <si>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</si>
  <si>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</si>
  <si>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</si>
  <si>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</si>
  <si>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</si>
  <si>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</si>
  <si>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</si>
  <si>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</si>
  <si>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</si>
  <si>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</si>
  <si>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</si>
  <si>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</si>
  <si>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</si>
  <si>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</si>
  <si>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</si>
  <si>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</si>
  <si>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</si>
  <si>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</si>
  <si>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</si>
  <si>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</si>
  <si>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</si>
  <si>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</si>
  <si>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</si>
  <si>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</si>
  <si>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</si>
  <si>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</si>
  <si>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</si>
  <si>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</si>
  <si>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</si>
  <si>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</si>
  <si>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</si>
  <si>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</si>
  <si>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</si>
  <si>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</si>
  <si>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</si>
  <si>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</si>
  <si>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</si>
  <si>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</si>
  <si>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</si>
  <si>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</si>
  <si>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</si>
  <si>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</si>
  <si>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</si>
  <si>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</si>
  <si>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</si>
  <si>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</si>
  <si>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</si>
  <si>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</si>
  <si>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</si>
  <si>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</si>
  <si>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</si>
  <si>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</si>
  <si>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</si>
  <si>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</si>
  <si>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</si>
  <si>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</si>
  <si>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</si>
  <si>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</si>
  <si>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</si>
  <si>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</si>
  <si>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</si>
  <si>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</si>
  <si>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</si>
  <si>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</si>
  <si>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</si>
  <si>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</si>
  <si>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</si>
  <si>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</si>
  <si>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</si>
  <si>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</si>
  <si>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</si>
  <si>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</si>
  <si>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</si>
  <si>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</si>
  <si>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</si>
  <si>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</si>
  <si>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</si>
  <si>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</si>
  <si>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</si>
  <si>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</si>
  <si>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</si>
  <si>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</si>
  <si>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</si>
  <si>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</si>
  <si>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</si>
  <si>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</si>
  <si>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</si>
  <si>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</si>
  <si>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</si>
  <si>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</si>
  <si>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</si>
  <si>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</si>
  <si>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</si>
  <si>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</si>
  <si>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</si>
  <si>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</si>
  <si>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</si>
  <si>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</si>
  <si>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</si>
  <si>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</si>
  <si>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</si>
  <si>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</si>
  <si>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</si>
  <si>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</si>
  <si>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</si>
  <si>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</si>
  <si>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</si>
  <si>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</si>
  <si>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</si>
  <si>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</si>
  <si>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</si>
  <si>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</si>
  <si>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</si>
  <si>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</si>
  <si>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</si>
  <si>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</si>
  <si>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</si>
  <si>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</si>
  <si>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</si>
  <si>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</si>
  <si>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</si>
  <si>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</si>
  <si>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</si>
  <si>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</si>
  <si>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</si>
  <si>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</si>
  <si>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</si>
  <si>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</si>
  <si>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</si>
  <si>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</si>
  <si>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</si>
  <si>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</si>
  <si>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</si>
  <si>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</si>
  <si>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</si>
  <si>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</si>
  <si>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</si>
  <si>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</si>
  <si>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</si>
  <si>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</si>
  <si>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</si>
  <si>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</si>
  <si>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</si>
  <si>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</si>
  <si>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</si>
  <si>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</si>
  <si>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</si>
  <si>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</si>
  <si>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</si>
  <si>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</si>
  <si>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</si>
  <si>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</si>
  <si>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</si>
  <si>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</si>
  <si>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</si>
  <si>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</si>
  <si>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</si>
  <si>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</si>
  <si>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</si>
  <si>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</si>
  <si>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</si>
  <si>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</si>
  <si>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</si>
  <si>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</si>
  <si>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</si>
  <si>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</si>
  <si>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</si>
  <si>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</si>
  <si>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</si>
  <si>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</si>
  <si>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</si>
  <si>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</si>
  <si>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</si>
  <si>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</si>
  <si>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</si>
  <si>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</si>
  <si>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</si>
  <si>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</si>
  <si>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</si>
  <si>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</si>
  <si>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</si>
  <si>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</si>
  <si>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</si>
  <si>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</si>
  <si>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</si>
  <si>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</si>
  <si>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</si>
  <si>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</si>
  <si>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</si>
  <si>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</si>
  <si>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</si>
  <si>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</si>
  <si>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</si>
  <si>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</si>
  <si>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</si>
  <si>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</si>
  <si>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</si>
  <si>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</si>
  <si>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</si>
  <si>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</si>
  <si>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</si>
  <si>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</si>
  <si>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</si>
  <si>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</si>
  <si>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</si>
  <si>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</si>
  <si>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</si>
  <si>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</si>
  <si>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</si>
  <si>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</si>
  <si>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</si>
  <si>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</si>
  <si>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</si>
  <si>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</si>
  <si>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</si>
  <si>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</si>
  <si>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</si>
  <si>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</si>
  <si>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</si>
  <si>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</si>
  <si>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</si>
  <si>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</si>
  <si>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</si>
  <si>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</si>
  <si>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</si>
  <si>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</si>
  <si>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</si>
  <si>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</si>
  <si>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</si>
  <si>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</si>
  <si>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</si>
  <si>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</si>
  <si>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</si>
  <si>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</si>
  <si>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</si>
  <si>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</si>
  <si>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</si>
  <si>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</si>
  <si>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</si>
  <si>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</si>
  <si>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</si>
  <si>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</si>
  <si>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</si>
  <si>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</si>
  <si>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</si>
  <si>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</si>
  <si>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</si>
  <si>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</si>
  <si>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</si>
  <si>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</si>
  <si>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</si>
  <si>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</si>
  <si>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</si>
  <si>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</si>
  <si>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</si>
  <si>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</si>
  <si>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</si>
  <si>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</si>
  <si>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</si>
  <si>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</si>
  <si>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</si>
  <si>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</si>
  <si>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</si>
  <si>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</si>
  <si>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</si>
  <si>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</si>
  <si>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</si>
  <si>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</si>
  <si>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</si>
  <si>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</si>
  <si>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</si>
  <si>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</si>
  <si>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</si>
  <si>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</si>
  <si>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</si>
  <si>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</si>
  <si>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</si>
  <si>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</si>
  <si>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</si>
  <si>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</si>
  <si>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</si>
  <si>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</si>
  <si>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</si>
  <si>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</si>
  <si>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</si>
  <si>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</si>
  <si>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</si>
  <si>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</si>
  <si>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</si>
  <si>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</si>
  <si>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</si>
  <si>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</si>
  <si>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</si>
  <si>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</si>
  <si>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</si>
  <si>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</si>
  <si>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</si>
  <si>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</si>
  <si>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</si>
  <si>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</si>
  <si>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</si>
  <si>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</si>
  <si>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</si>
  <si>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</si>
  <si>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</si>
  <si>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</si>
  <si>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</si>
  <si>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</si>
  <si>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</si>
  <si>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</si>
  <si>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</si>
  <si>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</si>
  <si>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</si>
  <si>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</si>
  <si>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</si>
  <si>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</si>
  <si>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</si>
  <si>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</si>
  <si>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</si>
  <si>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</si>
  <si>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</si>
  <si>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</si>
  <si>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</si>
  <si>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</si>
  <si>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</si>
  <si>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</si>
  <si>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</si>
  <si>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</si>
  <si>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</si>
  <si>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</si>
  <si>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</si>
  <si>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</si>
  <si>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</si>
  <si>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</si>
  <si>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</si>
  <si>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</si>
  <si>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</si>
  <si>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</si>
  <si>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</si>
  <si>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</si>
  <si>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</si>
  <si>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</si>
  <si>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</si>
  <si>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</si>
  <si>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</si>
  <si>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</si>
  <si>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</si>
  <si>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</si>
  <si>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</si>
  <si>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</si>
  <si>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</si>
  <si>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</si>
  <si>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</si>
  <si>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</si>
  <si>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</si>
  <si>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</si>
  <si>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</si>
  <si>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</si>
  <si>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</si>
  <si>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</si>
  <si>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</si>
  <si>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</si>
  <si>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</si>
  <si>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</si>
  <si>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</si>
  <si>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</si>
  <si>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</si>
  <si>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</si>
  <si>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</si>
  <si>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</si>
  <si>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</si>
  <si>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</si>
  <si>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</si>
  <si>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</si>
  <si>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</si>
  <si>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</si>
  <si>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</si>
  <si>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</si>
  <si>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</si>
  <si>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</si>
  <si>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</si>
  <si>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</si>
  <si>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</si>
  <si>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</si>
  <si>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</si>
  <si>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</si>
  <si>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</si>
  <si>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</si>
  <si>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</si>
  <si>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</si>
  <si>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</si>
  <si>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</si>
  <si>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</si>
  <si>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</si>
  <si>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</si>
  <si>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</si>
  <si>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</si>
  <si>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</si>
  <si>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</si>
  <si>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</si>
  <si>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</si>
  <si>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</si>
  <si>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</si>
  <si>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</si>
  <si>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</si>
  <si>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</si>
  <si>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</si>
  <si>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</si>
  <si>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</si>
  <si>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</si>
  <si>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</si>
  <si>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</si>
  <si>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</si>
  <si>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</si>
  <si>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</si>
  <si>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</si>
  <si>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</si>
  <si>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</si>
  <si>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</si>
  <si>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</si>
  <si>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</si>
  <si>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</si>
  <si>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</si>
  <si>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</si>
  <si>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</si>
  <si>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</si>
  <si>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</si>
  <si>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</si>
  <si>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</si>
  <si>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</si>
  <si>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</si>
  <si>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</si>
  <si>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</si>
  <si>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</si>
  <si>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</si>
  <si>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</si>
  <si>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</si>
  <si>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</si>
  <si>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</si>
  <si>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</si>
  <si>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</si>
  <si>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</si>
  <si>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</si>
  <si>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</si>
  <si>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</si>
  <si>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</si>
  <si>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</si>
  <si>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</si>
  <si>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</si>
  <si>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</si>
  <si>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</si>
  <si>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</si>
  <si>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</si>
  <si>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</si>
  <si>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</si>
  <si>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</si>
  <si>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</si>
  <si>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</si>
  <si>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</si>
  <si>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</si>
  <si>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</si>
  <si>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</si>
  <si>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</si>
  <si>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</si>
  <si>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</si>
  <si>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</si>
  <si>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</si>
  <si>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</si>
  <si>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</si>
  <si>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</si>
  <si>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</si>
  <si>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</si>
  <si>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</si>
  <si>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</si>
  <si>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</si>
  <si>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</si>
  <si>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</si>
  <si>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</si>
  <si>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</si>
  <si>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</si>
  <si>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</si>
  <si>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</si>
  <si>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</si>
  <si>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</si>
  <si>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</si>
  <si>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</si>
  <si>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</si>
  <si>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</si>
  <si>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</si>
  <si>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</si>
  <si>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</si>
  <si>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</si>
  <si>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</si>
  <si>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</si>
  <si>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</si>
  <si>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</si>
  <si>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</si>
  <si>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</si>
  <si>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</si>
  <si>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</si>
  <si>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</si>
  <si>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</si>
  <si>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</si>
  <si>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</si>
  <si>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</si>
  <si>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</si>
  <si>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</si>
  <si>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</si>
  <si>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</si>
  <si>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</si>
  <si>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</si>
  <si>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</si>
  <si>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</si>
  <si>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</si>
  <si>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</si>
  <si>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</si>
  <si>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</si>
  <si>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</si>
  <si>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</si>
  <si>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</si>
  <si>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</si>
  <si>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</si>
  <si>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</si>
  <si>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</si>
  <si>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</si>
  <si>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</si>
  <si>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</si>
  <si>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</si>
  <si>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</si>
  <si>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</si>
  <si>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</si>
  <si>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</si>
  <si>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</si>
  <si>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</si>
  <si>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</si>
  <si>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</si>
  <si>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</si>
  <si>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</si>
  <si>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</si>
  <si>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</si>
  <si>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</si>
  <si>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</si>
  <si>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</si>
  <si>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</si>
  <si>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</si>
  <si>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</si>
  <si>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</si>
  <si>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</si>
  <si>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</si>
  <si>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</si>
  <si>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</si>
  <si>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</si>
  <si>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</si>
  <si>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</si>
  <si>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</si>
  <si>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</si>
  <si>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</si>
  <si>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</si>
  <si>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</si>
  <si>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</si>
  <si>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</si>
  <si>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</si>
  <si>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</si>
  <si>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</si>
  <si>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</si>
  <si>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</si>
  <si>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</si>
  <si>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</si>
  <si>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</si>
  <si>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</si>
  <si>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</si>
  <si>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</si>
  <si>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</si>
  <si>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</si>
  <si>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</si>
  <si>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</si>
  <si>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</si>
  <si>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</si>
  <si>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</si>
  <si>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</si>
  <si>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</si>
  <si>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</si>
  <si>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</si>
  <si>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</si>
  <si>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</si>
  <si>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</si>
  <si>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</si>
  <si>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</si>
  <si>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</si>
  <si>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</si>
  <si>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</si>
  <si>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</si>
  <si>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</si>
  <si>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</si>
  <si>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</si>
  <si>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</si>
  <si>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</si>
  <si>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</si>
  <si>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</si>
  <si>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</si>
  <si>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</si>
  <si>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</si>
  <si>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</si>
  <si>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</si>
  <si>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</si>
  <si>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</si>
  <si>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</si>
  <si>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</si>
  <si>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</si>
  <si>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</si>
  <si>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</si>
  <si>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</si>
  <si>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</si>
  <si>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</si>
  <si>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</si>
  <si>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</si>
  <si>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</si>
  <si>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</si>
  <si>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</si>
  <si>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</si>
  <si>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</si>
  <si>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</si>
  <si>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</si>
  <si>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</si>
  <si>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</si>
  <si>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</si>
  <si>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</si>
  <si>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</si>
  <si>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</si>
  <si>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</si>
  <si>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</si>
  <si>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</si>
  <si>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</si>
  <si>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</si>
  <si>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</si>
  <si>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</si>
  <si>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</si>
  <si>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</si>
  <si>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</si>
  <si>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</si>
  <si>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</si>
  <si>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</si>
  <si>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</si>
  <si>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</si>
  <si>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</si>
  <si>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</si>
  <si>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</si>
  <si>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</si>
  <si>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</si>
  <si>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</si>
  <si>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</si>
  <si>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</si>
  <si>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</si>
  <si>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</si>
  <si>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</si>
  <si>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</si>
  <si>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</si>
  <si>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</si>
  <si>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</si>
  <si>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</si>
  <si>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</si>
  <si>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</si>
  <si>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</si>
  <si>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</si>
  <si>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</si>
  <si>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</si>
  <si>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</si>
  <si>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</si>
  <si>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</si>
  <si>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</si>
  <si>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</si>
  <si>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</si>
  <si>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</si>
  <si>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</si>
  <si>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</si>
  <si>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</si>
  <si>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</si>
  <si>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</si>
  <si>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</si>
  <si>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</si>
  <si>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</si>
  <si>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</si>
  <si>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</si>
  <si>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</si>
  <si>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</si>
  <si>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</si>
  <si>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</si>
  <si>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</si>
  <si>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</si>
  <si>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</si>
  <si>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</si>
  <si>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</si>
  <si>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</si>
  <si>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</si>
  <si>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</si>
  <si>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</si>
  <si>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</si>
  <si>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</si>
  <si>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</si>
  <si>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</si>
  <si>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</si>
  <si>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</si>
  <si>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</si>
  <si>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</si>
  <si>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</si>
  <si>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</si>
  <si>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</si>
  <si>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</si>
  <si>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</si>
  <si>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</si>
  <si>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</si>
  <si>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</si>
  <si>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</si>
  <si>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</si>
  <si>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</si>
  <si>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</si>
  <si>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</si>
  <si>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</si>
  <si>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</si>
  <si>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</si>
  <si>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</si>
  <si>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</si>
  <si>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</si>
  <si>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</si>
  <si>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</si>
  <si>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</si>
  <si>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</si>
  <si>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</si>
  <si>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</si>
  <si>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</si>
  <si>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</si>
  <si>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</si>
  <si>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</si>
  <si>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</si>
  <si>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</si>
  <si>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</si>
  <si>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</si>
  <si>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</si>
  <si>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</si>
  <si>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</si>
  <si>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</si>
  <si>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</si>
  <si>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</si>
  <si>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</si>
  <si>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</si>
  <si>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</si>
  <si>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</si>
  <si>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</si>
  <si>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</si>
  <si>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</si>
  <si>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</si>
  <si>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</si>
  <si>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</si>
  <si>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</si>
  <si>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</si>
  <si>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</si>
  <si>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</si>
  <si>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</si>
  <si>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</si>
  <si>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</si>
  <si>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</si>
  <si>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</si>
  <si>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</si>
  <si>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</si>
  <si>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</si>
  <si>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</si>
  <si>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</si>
  <si>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</si>
  <si>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</si>
  <si>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</si>
  <si>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</si>
  <si>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</si>
  <si>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</si>
  <si>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</si>
  <si>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</si>
  <si>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</si>
  <si>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</si>
  <si>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</si>
  <si>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</si>
  <si>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</si>
  <si>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</si>
  <si>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</si>
  <si>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</si>
  <si>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</si>
  <si>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</si>
  <si>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</si>
  <si>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</si>
  <si>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</si>
  <si>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</si>
  <si>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</si>
  <si>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</si>
  <si>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</si>
  <si>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</si>
  <si>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</si>
  <si>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</si>
  <si>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</si>
  <si>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</si>
  <si>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</si>
  <si>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</si>
  <si>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</si>
  <si>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</si>
  <si>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</si>
  <si>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</si>
  <si>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</si>
  <si>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</si>
  <si>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</si>
  <si>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</si>
  <si>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</si>
  <si>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</si>
  <si>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</si>
  <si>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</si>
  <si>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</si>
  <si>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</si>
  <si>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</si>
  <si>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</si>
  <si>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</si>
  <si>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</si>
  <si>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</si>
  <si>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</si>
  <si>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</si>
  <si>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</si>
  <si>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</si>
  <si>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</si>
  <si>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</si>
  <si>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</si>
  <si>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</si>
  <si>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</si>
  <si>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</si>
  <si>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</si>
  <si>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</si>
  <si>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</si>
  <si>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</si>
  <si>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</si>
  <si>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</si>
  <si>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</si>
  <si>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</si>
  <si>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</si>
  <si>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</si>
  <si>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</si>
  <si>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</si>
  <si>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</si>
  <si>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</si>
  <si>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</si>
  <si>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</si>
  <si>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</si>
  <si>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</si>
  <si>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</si>
  <si>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</si>
  <si>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</si>
  <si>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</si>
  <si>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</si>
  <si>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</si>
  <si>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</si>
  <si>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</si>
  <si>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</si>
  <si>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</si>
  <si>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</si>
  <si>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</si>
  <si>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</si>
  <si>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</si>
  <si>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</si>
  <si>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</si>
  <si>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</si>
  <si>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</si>
  <si>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</si>
  <si>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</si>
  <si>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</si>
  <si>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</si>
  <si>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</si>
  <si>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</si>
  <si>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</si>
  <si>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</si>
  <si>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</si>
  <si>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</si>
  <si>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</si>
  <si>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</si>
  <si>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</si>
  <si>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</si>
  <si>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</si>
  <si>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</si>
  <si>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</si>
  <si>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</si>
  <si>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</si>
  <si>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</si>
  <si>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</si>
  <si>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</si>
  <si>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</si>
  <si>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</si>
  <si>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</si>
  <si>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</si>
  <si>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</si>
  <si>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</si>
  <si>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</si>
  <si>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</si>
  <si>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</si>
  <si>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</si>
  <si>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</si>
  <si>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</si>
  <si>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</si>
  <si>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</si>
  <si>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</si>
  <si>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</si>
  <si>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</si>
  <si>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</si>
  <si>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</si>
  <si>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</si>
  <si>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</si>
  <si>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</si>
  <si>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</si>
  <si>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</si>
  <si>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</si>
  <si>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</si>
  <si>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</si>
  <si>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</si>
  <si>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</si>
  <si>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</si>
  <si>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</si>
  <si>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</si>
  <si>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</si>
  <si>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</si>
  <si>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</si>
  <si>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</si>
  <si>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</si>
  <si>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</si>
  <si>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</si>
  <si>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</si>
  <si>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</si>
  <si>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</si>
  <si>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</si>
  <si>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</si>
  <si>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</si>
  <si>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</si>
  <si>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</si>
  <si>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</si>
  <si>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</si>
  <si>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</si>
  <si>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</si>
  <si>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</si>
  <si>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</si>
  <si>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</si>
  <si>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</si>
  <si>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</si>
  <si>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</si>
  <si>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</si>
  <si>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</si>
  <si>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</si>
  <si>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</si>
  <si>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</si>
  <si>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</si>
  <si>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</si>
  <si>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</si>
  <si>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</si>
  <si>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</si>
  <si>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</si>
  <si>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</si>
  <si>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</si>
  <si>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</si>
  <si>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</si>
  <si>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</si>
  <si>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</si>
  <si>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</si>
  <si>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</si>
  <si>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</si>
  <si>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</si>
  <si>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</si>
  <si>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</si>
  <si>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</si>
  <si>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</si>
  <si>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</si>
  <si>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</si>
  <si>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</si>
  <si>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</si>
  <si>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</si>
  <si>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</si>
  <si>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</si>
  <si>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</si>
  <si>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</si>
  <si>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</si>
  <si>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</si>
  <si>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</si>
  <si>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</si>
  <si>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</si>
  <si>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</si>
  <si>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</si>
  <si>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</si>
  <si>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</si>
  <si>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</si>
  <si>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</si>
  <si>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</si>
  <si>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</si>
  <si>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</si>
  <si>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</si>
  <si>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</si>
  <si>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</si>
  <si>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</si>
  <si>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</si>
  <si>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</si>
  <si>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</si>
  <si>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</si>
  <si>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</si>
  <si>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</si>
  <si>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</si>
  <si>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</si>
  <si>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</si>
  <si>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</si>
  <si>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</si>
  <si>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</si>
  <si>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</si>
  <si>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</si>
  <si>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</si>
  <si>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</si>
  <si>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</si>
  <si>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</si>
  <si>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</si>
  <si>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</si>
  <si>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</si>
  <si>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</si>
  <si>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</si>
  <si>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</si>
  <si>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</si>
  <si>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</si>
  <si>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</si>
  <si>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</si>
  <si>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</si>
  <si>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</si>
  <si>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</si>
  <si>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</si>
  <si>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</si>
  <si>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</si>
  <si>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</si>
  <si>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</si>
  <si>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</si>
  <si>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</si>
  <si>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</si>
  <si>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</si>
  <si>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</si>
  <si>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</si>
  <si>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</si>
  <si>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</si>
  <si>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</si>
  <si>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</si>
  <si>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</si>
  <si>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</si>
  <si>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</si>
  <si>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</si>
  <si>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</si>
  <si>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</si>
  <si>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</si>
  <si>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</si>
  <si>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</si>
  <si>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</si>
  <si>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</si>
  <si>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</si>
  <si>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</si>
  <si>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</si>
  <si>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</si>
  <si>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</si>
  <si>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</si>
  <si>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</si>
  <si>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</si>
  <si>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</si>
  <si>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</si>
  <si>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</si>
  <si>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</si>
  <si>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</si>
  <si>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</si>
  <si>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</si>
  <si>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</si>
  <si>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</si>
  <si>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</si>
  <si>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</si>
  <si>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</si>
  <si>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</si>
  <si>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</si>
  <si>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</si>
  <si>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</si>
  <si>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</si>
  <si>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</si>
  <si>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</si>
  <si>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</si>
  <si>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</si>
  <si>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</si>
  <si>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</si>
  <si>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</si>
  <si>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</si>
  <si>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</si>
  <si>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</si>
  <si>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</si>
  <si>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</si>
  <si>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</si>
  <si>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</si>
  <si>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</si>
  <si>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</si>
  <si>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</si>
  <si>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</si>
  <si>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</si>
  <si>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</si>
  <si>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</si>
  <si>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</si>
  <si>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</si>
  <si>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</si>
  <si>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</si>
  <si>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</si>
  <si>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</si>
  <si>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</si>
  <si>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</si>
  <si>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</si>
  <si>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</si>
  <si>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</si>
  <si>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</si>
  <si>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</si>
  <si>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</si>
  <si>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</si>
  <si>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</si>
  <si>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</si>
  <si>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</si>
  <si>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</si>
  <si>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</si>
  <si>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</si>
  <si>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</si>
  <si>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</si>
  <si>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</si>
  <si>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</si>
  <si>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</si>
  <si>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</si>
  <si>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</si>
  <si>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</si>
  <si>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</si>
  <si>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</si>
  <si>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</si>
  <si>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</si>
  <si>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</si>
  <si>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</si>
  <si>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</si>
  <si>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</si>
  <si>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</si>
  <si>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</si>
  <si>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</si>
  <si>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</si>
  <si>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</si>
  <si>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</si>
  <si>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</si>
  <si>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</si>
  <si>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</si>
  <si>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</si>
  <si>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</si>
  <si>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</si>
  <si>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</si>
  <si>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</si>
  <si>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</si>
  <si>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</si>
  <si>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</si>
  <si>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</si>
  <si>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</si>
  <si>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</si>
  <si>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</si>
  <si>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</si>
  <si>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</si>
  <si>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</si>
  <si>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</si>
  <si>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</si>
  <si>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</si>
  <si>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</si>
  <si>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</si>
  <si>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</si>
  <si>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</si>
  <si>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</si>
  <si>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</si>
  <si>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</si>
  <si>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</si>
  <si>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</si>
  <si>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</si>
  <si>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</si>
  <si>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</si>
  <si>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</si>
  <si>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</si>
  <si>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</si>
  <si>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</si>
  <si>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</si>
  <si>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</si>
  <si>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</si>
  <si>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</si>
  <si>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</si>
  <si>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</si>
  <si>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</si>
  <si>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</si>
  <si>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</si>
  <si>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</si>
  <si>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</si>
  <si>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</si>
  <si>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</si>
  <si>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</si>
  <si>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</si>
  <si>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</si>
  <si>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</si>
  <si>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</si>
  <si>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</si>
  <si>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</si>
  <si>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</si>
  <si>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</si>
  <si>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</si>
  <si>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</si>
  <si>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</si>
  <si>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</si>
  <si>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</si>
  <si>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</si>
  <si>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</si>
  <si>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</si>
  <si>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</si>
  <si>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</si>
  <si>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</si>
  <si>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</si>
  <si>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</si>
  <si>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</si>
  <si>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</si>
  <si>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</si>
  <si>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</si>
  <si>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</si>
  <si>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</si>
  <si>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</si>
  <si>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</si>
  <si>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</si>
  <si>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</si>
  <si>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</si>
  <si>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</si>
  <si>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</si>
  <si>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</si>
  <si>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</si>
  <si>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</si>
  <si>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</si>
  <si>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</si>
  <si>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</si>
  <si>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</si>
  <si>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</si>
  <si>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</si>
  <si>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</si>
  <si>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</si>
  <si>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</si>
  <si>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</si>
  <si>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</si>
  <si>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</si>
  <si>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</si>
  <si>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</si>
  <si>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</si>
  <si>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</si>
  <si>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</si>
  <si>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</si>
  <si>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</si>
  <si>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</si>
  <si>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</si>
  <si>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</si>
  <si>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</si>
  <si>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</si>
  <si>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</si>
  <si>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</si>
  <si>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</si>
  <si>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</si>
  <si>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</si>
  <si>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</si>
  <si>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</si>
  <si>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</si>
  <si>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</si>
  <si>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</si>
  <si>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</si>
  <si>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</si>
  <si>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</si>
  <si>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</si>
  <si>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</si>
  <si>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</si>
  <si>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</si>
  <si>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</si>
  <si>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</si>
  <si>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</si>
  <si>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</si>
  <si>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</si>
  <si>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</si>
  <si>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</si>
  <si>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</si>
  <si>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</si>
  <si>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</si>
  <si>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</si>
  <si>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</si>
  <si>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</si>
  <si>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</si>
  <si>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</si>
  <si>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</si>
  <si>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</si>
  <si>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</si>
  <si>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</si>
  <si>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</si>
  <si>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</si>
  <si>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</si>
  <si>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</si>
  <si>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</si>
  <si>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</si>
  <si>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</si>
  <si>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</si>
  <si>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</si>
  <si>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</si>
  <si>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</si>
  <si>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</si>
  <si>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</si>
  <si>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</si>
  <si>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</si>
  <si>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</si>
  <si>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</si>
  <si>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</si>
  <si>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</si>
  <si>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</si>
  <si>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</si>
  <si>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</si>
  <si>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</si>
  <si>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</si>
  <si>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</si>
  <si>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</si>
  <si>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</si>
  <si>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</si>
  <si>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</si>
  <si>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</si>
  <si>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</si>
  <si>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</si>
  <si>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</si>
  <si>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</si>
  <si>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</si>
  <si>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</si>
  <si>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</si>
  <si>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</si>
  <si>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</si>
  <si>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</si>
  <si>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</si>
  <si>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</si>
  <si>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</si>
  <si>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</si>
  <si>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</si>
  <si>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</si>
  <si>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</si>
  <si>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</si>
  <si>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</si>
  <si>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</si>
  <si>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</si>
  <si>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</si>
  <si>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</si>
  <si>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</si>
  <si>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</si>
  <si>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</si>
  <si>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</si>
  <si>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</si>
  <si>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</si>
  <si>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</si>
  <si>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</si>
  <si>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</si>
  <si>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</si>
  <si>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</si>
  <si>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</si>
  <si>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</si>
  <si>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</si>
  <si>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</si>
  <si>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</si>
  <si>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</si>
  <si>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</si>
  <si>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</si>
  <si>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</si>
  <si>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</si>
  <si>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</si>
  <si>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</si>
  <si>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</si>
  <si>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</si>
  <si>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</si>
  <si>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</si>
  <si>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</si>
  <si>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</si>
  <si>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</si>
  <si>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</si>
  <si>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</si>
  <si>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</si>
  <si>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</si>
  <si>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</si>
  <si>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</si>
  <si>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</si>
  <si>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</si>
  <si>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</si>
  <si>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</si>
  <si>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</si>
  <si>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</si>
  <si>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</si>
  <si>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</si>
  <si>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</si>
  <si>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</si>
  <si>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</si>
  <si>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</si>
  <si>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</si>
  <si>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</si>
  <si>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</si>
  <si>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</si>
  <si>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</si>
  <si>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</si>
  <si>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</si>
  <si>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</si>
  <si>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</si>
  <si>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</si>
  <si>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</si>
  <si>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</si>
  <si>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</si>
  <si>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</si>
  <si>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</si>
  <si>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</si>
  <si>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</si>
  <si>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</si>
  <si>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</si>
  <si>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</si>
  <si>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</si>
  <si>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</si>
  <si>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</si>
  <si>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</si>
  <si>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</si>
  <si>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</si>
  <si>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</si>
  <si>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</si>
  <si>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</si>
  <si>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</si>
  <si>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</si>
  <si>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</si>
  <si>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</si>
  <si>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</si>
  <si>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</si>
  <si>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</si>
  <si>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</si>
  <si>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</si>
  <si>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</si>
  <si>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</si>
  <si>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</si>
  <si>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</si>
  <si>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</si>
  <si>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</si>
  <si>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</si>
  <si>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</si>
  <si>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</si>
  <si>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</si>
  <si>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</si>
  <si>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</si>
  <si>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</si>
  <si>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</si>
  <si>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</si>
  <si>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</si>
  <si>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</si>
  <si>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</si>
  <si>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</si>
  <si>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</si>
  <si>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</si>
  <si>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</si>
  <si>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</si>
  <si>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</si>
  <si>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</si>
  <si>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</si>
  <si>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</si>
  <si>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</si>
  <si>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</si>
  <si>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</si>
  <si>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</si>
  <si>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</si>
  <si>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</si>
  <si>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</si>
  <si>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</si>
  <si>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</si>
  <si>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</si>
  <si>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</si>
  <si>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</si>
  <si>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</si>
  <si>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</si>
  <si>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</si>
  <si>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</si>
  <si>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</si>
  <si>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</si>
  <si>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</si>
  <si>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</si>
  <si>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</si>
  <si>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</si>
  <si>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</si>
  <si>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</si>
  <si>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</si>
  <si>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</si>
  <si>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</si>
  <si>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</si>
  <si>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</si>
  <si>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</si>
  <si>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</si>
  <si>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</si>
  <si>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</si>
  <si>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</si>
  <si>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</si>
  <si>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</si>
  <si>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</si>
  <si>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</si>
  <si>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</si>
  <si>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</si>
  <si>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</si>
  <si>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</si>
  <si>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</si>
  <si>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</si>
  <si>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</si>
  <si>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</si>
  <si>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</si>
  <si>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</si>
  <si>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</si>
  <si>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</si>
  <si>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</si>
  <si>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</si>
  <si>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</si>
  <si>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</si>
  <si>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</si>
  <si>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</si>
  <si>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</si>
  <si>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</si>
  <si>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</si>
  <si>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</si>
  <si>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</si>
  <si>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</si>
  <si>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</si>
  <si>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</si>
  <si>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</si>
  <si>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</si>
  <si>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</si>
  <si>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</si>
  <si>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</si>
  <si>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</si>
  <si>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</si>
  <si>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</si>
  <si>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</si>
  <si>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</si>
  <si>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</si>
  <si>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</si>
  <si>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</si>
  <si>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</si>
  <si>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</si>
  <si>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</si>
  <si>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</si>
  <si>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</si>
  <si>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</si>
  <si>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</si>
  <si>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</si>
  <si>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</si>
  <si>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</si>
  <si>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</si>
  <si>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</si>
  <si>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</si>
  <si>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</si>
  <si>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</si>
  <si>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</si>
  <si>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</si>
  <si>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</si>
  <si>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</si>
  <si>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</si>
  <si>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</si>
  <si>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</si>
  <si>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</si>
  <si>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</si>
  <si>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</si>
  <si>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</si>
  <si>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</si>
  <si>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</si>
  <si>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</si>
  <si>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</si>
  <si>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</si>
  <si>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</si>
  <si>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</si>
  <si>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</si>
  <si>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</si>
  <si>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</si>
  <si>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</si>
  <si>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</si>
  <si>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</si>
  <si>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</si>
  <si>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</si>
  <si>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</si>
  <si>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</si>
  <si>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</si>
  <si>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</si>
  <si>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</si>
  <si>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</si>
  <si>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</si>
  <si>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</si>
  <si>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</si>
  <si>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</si>
  <si>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</si>
  <si>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</si>
  <si>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</si>
  <si>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</si>
  <si>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</si>
  <si>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</si>
  <si>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</si>
  <si>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</si>
  <si>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</si>
  <si>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</si>
  <si>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</si>
  <si>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</si>
  <si>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</si>
  <si>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</si>
  <si>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</si>
  <si>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</si>
  <si>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</si>
  <si>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</si>
  <si>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</si>
  <si>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</si>
  <si>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</si>
  <si>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</si>
  <si>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</si>
  <si>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</si>
  <si>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</si>
  <si>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</si>
  <si>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</si>
  <si>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</si>
  <si>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</si>
  <si>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</si>
  <si>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</si>
  <si>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</si>
  <si>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</si>
  <si>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</si>
  <si>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</si>
  <si>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</si>
  <si>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</si>
  <si>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</si>
  <si>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</si>
  <si>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</si>
  <si>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</si>
  <si>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</si>
  <si>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</si>
  <si>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</si>
  <si>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</si>
  <si>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</si>
  <si>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</si>
  <si>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</si>
  <si>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</si>
  <si>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</si>
  <si>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</si>
  <si>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</si>
  <si>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</si>
  <si>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</si>
  <si>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</si>
  <si>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</si>
  <si>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</si>
  <si>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</si>
  <si>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</si>
  <si>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</si>
  <si>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</si>
  <si>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</si>
  <si>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</si>
  <si>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</si>
  <si>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</si>
  <si>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</si>
  <si>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</si>
  <si>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</si>
  <si>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</si>
  <si>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</si>
  <si>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</si>
  <si>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</si>
  <si>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</si>
  <si>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</si>
  <si>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</si>
  <si>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</si>
  <si>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</si>
  <si>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</si>
  <si>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</si>
  <si>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</si>
  <si>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</si>
  <si>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</si>
  <si>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</si>
  <si>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</si>
  <si>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</si>
  <si>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</si>
  <si>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</si>
  <si>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</si>
  <si>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</si>
  <si>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</si>
  <si>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</si>
  <si>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</si>
  <si>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</si>
  <si>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</si>
  <si>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</si>
  <si>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</si>
  <si>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</si>
  <si>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</si>
  <si>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</si>
  <si>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</si>
  <si>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</si>
  <si>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</si>
  <si>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</si>
  <si>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</si>
  <si>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</si>
  <si>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</si>
  <si>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</si>
  <si>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</si>
  <si>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</si>
  <si>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</si>
  <si>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</si>
  <si>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</si>
  <si>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</si>
  <si>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</si>
  <si>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</si>
  <si>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</si>
  <si>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</si>
  <si>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</si>
  <si>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</si>
  <si>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</si>
  <si>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</si>
  <si>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</si>
  <si>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</si>
  <si>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</si>
  <si>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</si>
  <si>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</si>
  <si>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</si>
  <si>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</si>
  <si>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</si>
  <si>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</si>
  <si>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</si>
  <si>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</si>
  <si>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</si>
  <si>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</si>
  <si>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</si>
  <si>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</si>
  <si>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</si>
  <si>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</si>
  <si>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</si>
  <si>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</si>
  <si>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</si>
  <si>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</si>
  <si>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</si>
  <si>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</si>
  <si>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</si>
  <si>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</si>
  <si>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</si>
  <si>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</si>
  <si>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</si>
  <si>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</si>
  <si>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</si>
  <si>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</si>
  <si>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</si>
  <si>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</si>
  <si>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</si>
  <si>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</si>
  <si>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</si>
  <si>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</si>
  <si>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</si>
  <si>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</si>
  <si>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</si>
  <si>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</si>
  <si>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</si>
  <si>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</si>
  <si>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</si>
  <si>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</si>
  <si>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</si>
  <si>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</si>
  <si>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</si>
  <si>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</si>
  <si>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</si>
  <si>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</si>
  <si>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</si>
  <si>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</si>
  <si>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</si>
  <si>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</si>
  <si>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</si>
  <si>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</si>
  <si>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</si>
  <si>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</si>
  <si>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</si>
  <si>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</si>
  <si>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</si>
  <si>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</si>
  <si>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</si>
  <si>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</si>
  <si>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</si>
  <si>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</si>
  <si>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</si>
  <si>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</si>
  <si>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</si>
  <si>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</si>
  <si>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</si>
  <si>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</si>
  <si>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</si>
  <si>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</si>
  <si>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</si>
  <si>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</si>
  <si>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</si>
  <si>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</si>
  <si>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</si>
  <si>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</si>
  <si>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</si>
  <si>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</si>
  <si>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</si>
  <si>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</si>
  <si>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</si>
  <si>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</si>
  <si>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</si>
  <si>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</si>
  <si>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</si>
  <si>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</si>
  <si>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</si>
  <si>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</si>
  <si>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</si>
  <si>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</si>
  <si>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</si>
  <si>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</si>
  <si>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</si>
  <si>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</si>
  <si>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</si>
  <si>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</si>
  <si>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</si>
  <si>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</si>
  <si>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</si>
  <si>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</si>
  <si>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</si>
  <si>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</si>
  <si>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</si>
  <si>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</si>
  <si>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</si>
  <si>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</si>
  <si>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</si>
  <si>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</si>
  <si>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</si>
  <si>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</si>
  <si>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</si>
  <si>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</si>
  <si>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</si>
  <si>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</si>
  <si>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</si>
  <si>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</si>
  <si>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</si>
  <si>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</si>
  <si>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</si>
  <si>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</si>
  <si>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</si>
  <si>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</si>
  <si>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</si>
  <si>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</si>
  <si>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</si>
  <si>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</si>
  <si>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</si>
  <si>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</si>
  <si>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</si>
  <si>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</si>
  <si>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</si>
  <si>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</si>
  <si>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</si>
  <si>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</si>
  <si>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</si>
  <si>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</si>
  <si>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</si>
  <si>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</si>
  <si>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</si>
  <si>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</si>
  <si>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</si>
  <si>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</si>
  <si>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</si>
  <si>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</si>
  <si>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</si>
  <si>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</si>
  <si>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</si>
  <si>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</si>
  <si>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</si>
  <si>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</si>
  <si>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</si>
  <si>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</si>
  <si>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</si>
  <si>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</si>
  <si>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</si>
  <si>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</si>
  <si>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</si>
  <si>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</si>
  <si>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</si>
  <si>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</si>
  <si>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</si>
  <si>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</si>
  <si>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</si>
  <si>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</si>
  <si>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</si>
  <si>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</si>
  <si>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</si>
  <si>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</si>
  <si>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</si>
  <si>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</si>
  <si>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</si>
  <si>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</si>
  <si>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</si>
  <si>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</si>
  <si>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</si>
  <si>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</si>
  <si>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</si>
  <si>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</si>
  <si>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</si>
  <si>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</si>
  <si>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</si>
  <si>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</si>
  <si>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</si>
  <si>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</si>
  <si>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</si>
  <si>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</si>
  <si>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</si>
  <si>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</si>
  <si>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</si>
  <si>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</si>
  <si>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</si>
  <si>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</si>
  <si>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</si>
  <si>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</si>
  <si>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</si>
  <si>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</si>
  <si>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</si>
  <si>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</si>
  <si>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</si>
  <si>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</si>
  <si>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</si>
  <si>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</si>
  <si>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</si>
  <si>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</si>
  <si>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</si>
  <si>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</si>
  <si>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</si>
  <si>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</si>
  <si>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</si>
  <si>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</si>
  <si>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</si>
  <si>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</si>
  <si>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</si>
  <si>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</si>
  <si>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</si>
  <si>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</si>
  <si>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</si>
  <si>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</si>
  <si>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</si>
  <si>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</si>
  <si>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</si>
  <si>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</si>
  <si>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</si>
  <si>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</si>
  <si>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</si>
  <si>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</si>
  <si>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</si>
  <si>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</si>
  <si>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</si>
  <si>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</si>
  <si>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</si>
  <si>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</si>
  <si>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</si>
  <si>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</si>
  <si>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</si>
  <si>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</si>
  <si>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</si>
  <si>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</si>
  <si>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</si>
  <si>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</si>
  <si>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</si>
  <si>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</si>
  <si>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</si>
  <si>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</si>
  <si>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</si>
  <si>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</si>
  <si>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</si>
  <si>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</si>
  <si>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</si>
  <si>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</si>
  <si>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</si>
  <si>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</si>
  <si>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</si>
  <si>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</si>
  <si>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</si>
  <si>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</si>
  <si>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</si>
  <si>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</si>
  <si>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</si>
  <si>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</si>
  <si>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</si>
  <si>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</si>
  <si>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</si>
  <si>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</si>
  <si>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</si>
  <si>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</si>
  <si>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</si>
  <si>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</si>
  <si>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</si>
  <si>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</si>
  <si>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</si>
  <si>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</si>
  <si>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</si>
  <si>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</si>
  <si>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</si>
  <si>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</si>
  <si>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</si>
  <si>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</si>
  <si>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</si>
  <si>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</si>
  <si>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</si>
  <si>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</si>
  <si>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</si>
  <si>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</si>
  <si>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</si>
  <si>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</si>
  <si>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</si>
  <si>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</si>
  <si>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</si>
  <si>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</si>
  <si>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</si>
  <si>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</si>
  <si>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</si>
  <si>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</si>
  <si>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</si>
  <si>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</si>
  <si>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</si>
  <si>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</si>
  <si>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</si>
  <si>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</si>
  <si>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</si>
  <si>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</si>
  <si>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</si>
  <si>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</si>
  <si>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</si>
  <si>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</si>
  <si>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</si>
  <si>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</si>
  <si>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</si>
  <si>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</si>
  <si>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</si>
  <si>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</si>
  <si>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</si>
  <si>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</si>
  <si>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</si>
  <si>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</si>
  <si>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</si>
  <si>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</si>
  <si>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</si>
  <si>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</si>
  <si>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</si>
  <si>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</si>
  <si>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</si>
  <si>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</si>
  <si>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</si>
  <si>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</si>
  <si>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</si>
  <si>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</si>
  <si>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</si>
  <si>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</si>
  <si>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</si>
  <si>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</si>
  <si>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</si>
  <si>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</si>
  <si>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</si>
  <si>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</si>
  <si>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</si>
  <si>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</si>
  <si>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</si>
  <si>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</si>
  <si>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</si>
  <si>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</si>
  <si>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</si>
  <si>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</si>
  <si>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</si>
  <si>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</si>
  <si>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</si>
  <si>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</si>
  <si>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</si>
  <si>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</si>
  <si>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</si>
  <si>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</si>
  <si>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</si>
  <si>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</si>
  <si>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</si>
  <si>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</si>
  <si>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</si>
  <si>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</si>
  <si>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</si>
  <si>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</si>
  <si>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</si>
  <si>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</si>
  <si>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</si>
  <si>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</si>
  <si>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</si>
  <si>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</si>
  <si>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</si>
  <si>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</si>
  <si>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</si>
  <si>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</si>
  <si>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</si>
  <si>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</si>
  <si>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</si>
  <si>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</si>
  <si>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</si>
  <si>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</si>
  <si>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</si>
  <si>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</si>
  <si>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</si>
  <si>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</si>
  <si>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</si>
  <si>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</si>
  <si>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</si>
  <si>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</si>
  <si>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</si>
  <si>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</si>
  <si>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</si>
  <si>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</si>
  <si>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</si>
  <si>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</si>
  <si>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</si>
  <si>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</si>
  <si>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</si>
  <si>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</si>
  <si>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</si>
  <si>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</si>
  <si>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</si>
  <si>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</si>
  <si>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</si>
  <si>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</si>
  <si>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</si>
  <si>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</si>
  <si>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</si>
  <si>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</si>
  <si>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</si>
  <si>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</si>
  <si>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</si>
  <si>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</si>
  <si>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</si>
  <si>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</si>
  <si>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</si>
  <si>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</si>
  <si>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</si>
  <si>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</si>
  <si>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</si>
  <si>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</si>
  <si>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</si>
  <si>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</si>
  <si>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</si>
  <si>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</si>
  <si>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</si>
  <si>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</si>
  <si>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</si>
  <si>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</si>
  <si>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</si>
  <si>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</si>
  <si>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</si>
  <si>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</si>
  <si>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</si>
  <si>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</si>
  <si>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</si>
  <si>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</si>
  <si>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</si>
  <si>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</si>
  <si>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</si>
  <si>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</si>
  <si>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</si>
  <si>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</si>
  <si>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</si>
  <si>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</si>
  <si>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</si>
  <si>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</si>
  <si>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</si>
  <si>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</si>
  <si>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</si>
  <si>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</si>
  <si>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</si>
  <si>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</si>
  <si>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</si>
  <si>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</si>
  <si>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</si>
  <si>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</si>
  <si>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</si>
  <si>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</si>
  <si>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</si>
  <si>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</si>
  <si>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</si>
  <si>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</si>
  <si>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</si>
  <si>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</si>
  <si>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</si>
  <si>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</si>
  <si>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</si>
  <si>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</si>
  <si>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</si>
  <si>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</si>
  <si>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</si>
  <si>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</si>
  <si>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</si>
  <si>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</si>
  <si>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</si>
  <si>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</si>
  <si>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</si>
  <si>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</si>
  <si>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</si>
  <si>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</si>
  <si>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</si>
  <si>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</si>
  <si>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</si>
  <si>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</si>
  <si>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</si>
  <si>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</si>
  <si>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</si>
  <si>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</si>
  <si>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</si>
  <si>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</si>
  <si>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</si>
  <si>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</si>
  <si>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</si>
  <si>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</si>
  <si>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</si>
  <si>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</si>
  <si>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</si>
  <si>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</si>
  <si>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</si>
  <si>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</si>
  <si>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</si>
  <si>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</si>
  <si>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</si>
  <si>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</si>
  <si>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</si>
  <si>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</si>
  <si>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</si>
  <si>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</si>
  <si>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</si>
  <si>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</si>
  <si>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</si>
  <si>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</si>
  <si>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</si>
  <si>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</si>
  <si>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</si>
  <si>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</si>
  <si>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</si>
  <si>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</si>
  <si>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</si>
  <si>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</si>
  <si>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</si>
  <si>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</si>
  <si>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</si>
  <si>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</si>
  <si>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</si>
  <si>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</si>
  <si>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</si>
  <si>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</si>
  <si>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</si>
  <si>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</si>
  <si>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</si>
  <si>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</si>
  <si>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</si>
  <si>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</si>
  <si>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</si>
  <si>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</si>
  <si>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</si>
  <si>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</si>
  <si>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</si>
  <si>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</si>
  <si>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</si>
  <si>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</si>
  <si>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</si>
  <si>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</si>
  <si>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</si>
  <si>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</si>
  <si>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</si>
  <si>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</si>
  <si>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</si>
  <si>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</si>
  <si>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</si>
  <si>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</si>
  <si>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</si>
  <si>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</si>
  <si>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</si>
  <si>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</si>
  <si>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</si>
  <si>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</si>
  <si>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</si>
  <si>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</si>
  <si>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</si>
  <si>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</si>
  <si>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</si>
  <si>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</si>
  <si>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</si>
  <si>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</si>
  <si>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</si>
  <si>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</si>
  <si>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</si>
  <si>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</si>
  <si>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</si>
  <si>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</si>
  <si>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</si>
  <si>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</si>
  <si>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</si>
  <si>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</si>
  <si>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</si>
  <si>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</si>
  <si>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</si>
  <si>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</si>
  <si>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</si>
  <si>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</si>
  <si>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</si>
  <si>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</si>
  <si>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</si>
  <si>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</si>
  <si>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</si>
  <si>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</si>
  <si>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</si>
  <si>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</si>
  <si>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</si>
  <si>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</si>
  <si>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</si>
  <si>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</si>
  <si>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</si>
  <si>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</si>
  <si>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</si>
  <si>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</si>
  <si>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</si>
  <si>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</si>
  <si>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</si>
  <si>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</si>
  <si>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</si>
  <si>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</si>
  <si>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</si>
  <si>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</si>
  <si>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</si>
  <si>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</si>
  <si>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</si>
  <si>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</si>
  <si>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</si>
  <si>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</si>
  <si>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</si>
  <si>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</si>
  <si>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</si>
  <si>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</si>
  <si>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</si>
  <si>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</si>
  <si>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</si>
  <si>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</si>
  <si>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</si>
  <si>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</si>
  <si>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</si>
  <si>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</si>
  <si>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</si>
  <si>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</si>
  <si>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</si>
  <si>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</si>
  <si>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</si>
  <si>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</si>
  <si>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</si>
  <si>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</si>
  <si>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</si>
  <si>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</si>
  <si>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</si>
  <si>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</si>
  <si>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</si>
  <si>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</si>
  <si>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</si>
  <si>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</si>
  <si>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</si>
  <si>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</si>
  <si>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</si>
  <si>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</si>
  <si>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</si>
  <si>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</si>
  <si>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</si>
  <si>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</si>
  <si>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</si>
  <si>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</si>
  <si>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</si>
  <si>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</si>
  <si>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</si>
  <si>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</si>
  <si>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</si>
  <si>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</si>
  <si>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</si>
  <si>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</si>
  <si>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</si>
  <si>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</si>
  <si>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</si>
  <si>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</si>
  <si>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</si>
  <si>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</si>
  <si>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</si>
  <si>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</si>
  <si>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</si>
  <si>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</si>
  <si>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</si>
  <si>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</si>
  <si>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</si>
  <si>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</si>
  <si>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</si>
  <si>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</si>
  <si>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</si>
  <si>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</si>
  <si>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</si>
  <si>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</si>
  <si>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</si>
  <si>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</si>
  <si>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</si>
  <si>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</si>
  <si>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</si>
  <si>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</si>
  <si>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</si>
  <si>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</si>
  <si>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</si>
  <si>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</si>
  <si>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</si>
  <si>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</si>
  <si>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</si>
  <si>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</si>
  <si>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</si>
  <si>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</si>
  <si>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</si>
  <si>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</si>
  <si>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</si>
  <si>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</si>
  <si>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</si>
  <si>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</si>
  <si>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</si>
  <si>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</si>
  <si>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</si>
  <si>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</si>
  <si>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</si>
  <si>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</si>
  <si>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</si>
  <si>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</si>
  <si>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</si>
  <si>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</si>
  <si>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</si>
  <si>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</si>
  <si>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</si>
  <si>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</si>
  <si>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</si>
  <si>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</si>
  <si>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</si>
  <si>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</si>
  <si>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</si>
  <si>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</si>
  <si>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</si>
  <si>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</si>
  <si>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</si>
  <si>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</si>
  <si>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</si>
  <si>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</si>
  <si>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</si>
  <si>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</si>
  <si>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</si>
  <si>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</si>
  <si>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</si>
  <si>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</si>
  <si>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</si>
  <si>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</si>
  <si>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</si>
  <si>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</si>
  <si>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</si>
  <si>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</si>
  <si>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</si>
  <si>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</si>
  <si>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</si>
  <si>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</si>
  <si>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</si>
  <si>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</si>
  <si>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</si>
  <si>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</si>
  <si>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</si>
  <si>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</si>
  <si>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</si>
  <si>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</si>
  <si>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</si>
  <si>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</si>
  <si>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</si>
  <si>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</si>
  <si>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</si>
  <si>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</si>
  <si>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</si>
  <si>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</si>
  <si>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</si>
  <si>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</si>
  <si>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</si>
  <si>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</si>
  <si>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</si>
  <si>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</si>
  <si>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</si>
  <si>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</si>
  <si>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</si>
  <si>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</si>
  <si>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</si>
  <si>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</si>
  <si>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</si>
  <si>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</si>
  <si>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</si>
  <si>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</si>
  <si>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</si>
  <si>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</si>
  <si>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</si>
  <si>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</si>
  <si>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</si>
  <si>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</si>
  <si>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</si>
  <si>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</si>
  <si>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</si>
  <si>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</si>
  <si>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</si>
  <si>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</si>
  <si>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</si>
  <si>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</si>
  <si>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</si>
  <si>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</si>
  <si>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</si>
  <si>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</si>
  <si>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</si>
  <si>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</si>
  <si>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</si>
  <si>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</si>
  <si>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</si>
  <si>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</si>
  <si>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</si>
  <si>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</si>
  <si>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</si>
  <si>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</si>
  <si>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</si>
  <si>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</si>
  <si>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</si>
  <si>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</si>
  <si>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</si>
  <si>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</si>
  <si>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</si>
  <si>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</si>
  <si>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</si>
  <si>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</si>
  <si>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</si>
  <si>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</si>
  <si>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</si>
  <si>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</si>
  <si>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</si>
  <si>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</si>
  <si>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</si>
  <si>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</si>
  <si>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</si>
  <si>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</si>
  <si>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</si>
  <si>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</si>
  <si>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</si>
  <si>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</si>
  <si>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</si>
  <si>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</si>
  <si>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</si>
  <si>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</si>
  <si>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</si>
  <si>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</si>
  <si>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</si>
  <si>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</si>
  <si>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</si>
  <si>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</si>
  <si>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</si>
  <si>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</si>
  <si>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</si>
  <si>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</si>
  <si>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</si>
  <si>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</si>
  <si>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</si>
  <si>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</si>
  <si>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</si>
  <si>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</si>
  <si>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</si>
  <si>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</si>
  <si>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</si>
  <si>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</si>
  <si>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</si>
  <si>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</si>
  <si>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</si>
  <si>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</si>
  <si>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</si>
  <si>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</si>
  <si>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</si>
  <si>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</si>
  <si>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</si>
  <si>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</si>
  <si>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</si>
  <si>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</si>
  <si>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</si>
  <si>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</si>
  <si>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</si>
  <si>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</si>
  <si>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</si>
  <si>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</si>
  <si>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</si>
  <si>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</si>
  <si>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</si>
  <si>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</si>
  <si>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</si>
  <si>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</si>
  <si>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</si>
  <si>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</si>
  <si>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</si>
  <si>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</si>
  <si>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</si>
  <si>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</si>
  <si>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</si>
  <si>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</si>
  <si>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</si>
  <si>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</si>
  <si>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</si>
  <si>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</si>
  <si>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</si>
  <si>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</si>
  <si>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</si>
  <si>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</si>
  <si>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</si>
  <si>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</si>
  <si>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</si>
  <si>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</si>
  <si>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</si>
  <si>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</si>
  <si>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</si>
  <si>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</si>
  <si>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</si>
  <si>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</si>
  <si>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</si>
  <si>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</si>
  <si>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</si>
  <si>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</si>
  <si>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</si>
  <si>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</si>
  <si>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</si>
  <si>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</si>
  <si>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</si>
  <si>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</si>
  <si>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</si>
  <si>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</si>
  <si>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</si>
  <si>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</si>
  <si>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</si>
  <si>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</si>
  <si>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</si>
  <si>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</si>
  <si>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</si>
  <si>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</si>
  <si>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</si>
  <si>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</si>
  <si>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</si>
  <si>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</si>
  <si>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</si>
  <si>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</si>
  <si>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</si>
  <si>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</si>
  <si>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</si>
  <si>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</si>
  <si>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</si>
  <si>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</si>
  <si>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</si>
  <si>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</si>
  <si>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</si>
  <si>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</si>
  <si>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</si>
  <si>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</si>
  <si>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</si>
  <si>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</si>
  <si>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</si>
  <si>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</si>
  <si>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</si>
  <si>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</si>
  <si>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</si>
  <si>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</si>
  <si>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</si>
  <si>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</si>
  <si>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</si>
  <si>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</si>
  <si>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</si>
  <si>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</si>
  <si>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</si>
  <si>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</si>
  <si>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</si>
  <si>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</si>
  <si>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</si>
  <si>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</si>
  <si>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</si>
  <si>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</si>
  <si>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</si>
  <si>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</si>
  <si>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</si>
  <si>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</si>
  <si>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</si>
  <si>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</si>
  <si>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</si>
  <si>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</si>
  <si>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</si>
  <si>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</si>
  <si>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</si>
  <si>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</si>
  <si>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</si>
  <si>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</si>
  <si>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</si>
  <si>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</si>
  <si>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</si>
  <si>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</si>
  <si>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</si>
  <si>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</si>
  <si>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</si>
  <si>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</si>
  <si>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</si>
  <si>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</si>
  <si>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</si>
  <si>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</si>
  <si>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</si>
  <si>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</si>
  <si>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</si>
  <si>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</si>
  <si>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</si>
  <si>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</si>
  <si>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</si>
  <si>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</si>
  <si>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</si>
  <si>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</si>
  <si>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</si>
  <si>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</si>
  <si>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</si>
  <si>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</si>
  <si>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</si>
  <si>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</si>
  <si>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</si>
  <si>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</si>
  <si>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</si>
  <si>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</si>
  <si>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</si>
  <si>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</si>
  <si>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</si>
  <si>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</si>
  <si>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</si>
  <si>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</si>
  <si>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</si>
  <si>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</si>
  <si>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</si>
  <si>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</si>
  <si>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</si>
  <si>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</si>
  <si>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</si>
  <si>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</si>
  <si>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</si>
  <si>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</si>
  <si>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</si>
  <si>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</si>
  <si>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</si>
  <si>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</si>
  <si>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</si>
  <si>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</si>
  <si>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</si>
  <si>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</si>
  <si>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</si>
  <si>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</si>
  <si>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</si>
  <si>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</si>
  <si>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</si>
  <si>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</si>
  <si>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</si>
  <si>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</si>
  <si>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</si>
  <si>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</si>
  <si>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</si>
  <si>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</si>
  <si>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</si>
  <si>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</si>
  <si>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</si>
  <si>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</si>
  <si>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</si>
  <si>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</si>
  <si>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</si>
  <si>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</si>
  <si>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</si>
  <si>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</si>
  <si>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</si>
  <si>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</si>
  <si>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</si>
  <si>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</si>
  <si>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</si>
  <si>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</si>
  <si>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</si>
  <si>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</si>
  <si>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</si>
  <si>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</si>
  <si>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</si>
  <si>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</si>
  <si>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</si>
  <si>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</si>
  <si>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</si>
  <si>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</si>
  <si>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</si>
  <si>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</si>
  <si>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</si>
  <si>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</si>
  <si>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</si>
  <si>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</si>
  <si>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</si>
  <si>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</si>
  <si>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</si>
  <si>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</si>
  <si>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</si>
  <si>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</si>
  <si>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</si>
  <si>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</si>
  <si>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</si>
  <si>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</si>
  <si>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</si>
  <si>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</si>
  <si>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</si>
  <si>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</si>
  <si>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</si>
  <si>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</si>
  <si>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</si>
  <si>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</si>
  <si>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</si>
  <si>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</si>
  <si>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</si>
  <si>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</si>
  <si>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</si>
  <si>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</si>
  <si>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</si>
  <si>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</si>
  <si>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</si>
  <si>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</si>
  <si>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</si>
  <si>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</si>
  <si>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</si>
  <si>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</si>
  <si>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</si>
  <si>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</si>
  <si>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</si>
  <si>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</si>
  <si>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</si>
  <si>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</si>
  <si>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</si>
  <si>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</si>
  <si>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</si>
  <si>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</si>
  <si>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</si>
  <si>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</si>
  <si>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</si>
  <si>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</si>
  <si>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</si>
  <si>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</si>
  <si>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</si>
  <si>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</si>
  <si>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</si>
  <si>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</si>
  <si>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</si>
  <si>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</si>
  <si>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</si>
  <si>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</si>
  <si>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</si>
  <si>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</si>
  <si>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</si>
  <si>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</si>
  <si>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</si>
  <si>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</si>
  <si>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</si>
  <si>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</si>
  <si>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</si>
  <si>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</si>
  <si>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</si>
  <si>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</si>
  <si>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</si>
  <si>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</si>
  <si>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</si>
  <si>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</si>
  <si>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</si>
  <si>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</si>
  <si>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</si>
  <si>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</si>
  <si>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</si>
  <si>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</si>
  <si>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</si>
  <si>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</si>
  <si>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</si>
  <si>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</si>
  <si>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</si>
  <si>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</si>
  <si>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</si>
  <si>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</si>
  <si>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</si>
  <si>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</si>
  <si>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</si>
  <si>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</si>
  <si>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</si>
  <si>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</si>
  <si>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</si>
  <si>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</si>
  <si>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</si>
  <si>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</si>
  <si>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</si>
  <si>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</si>
  <si>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</si>
  <si>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</si>
  <si>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</si>
  <si>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</si>
  <si>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</si>
  <si>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</si>
  <si>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</si>
  <si>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</si>
  <si>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</si>
  <si>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</si>
  <si>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</si>
  <si>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</si>
  <si>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</si>
  <si>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</si>
  <si>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</si>
  <si>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</si>
  <si>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</si>
  <si>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</si>
  <si>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</si>
  <si>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</si>
  <si>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</si>
  <si>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</si>
  <si>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</si>
  <si>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</si>
  <si>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</si>
  <si>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</si>
  <si>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</si>
  <si>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</si>
  <si>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</si>
  <si>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</si>
  <si>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</si>
  <si>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</si>
  <si>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</si>
  <si>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</si>
  <si>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</si>
  <si>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</si>
  <si>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</si>
  <si>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</si>
  <si>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</si>
  <si>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</si>
  <si>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</si>
  <si>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</si>
  <si>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</si>
  <si>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</si>
  <si>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</si>
  <si>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</si>
  <si>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</si>
  <si>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</si>
  <si>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</si>
  <si>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</si>
  <si>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</si>
  <si>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</si>
  <si>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</si>
  <si>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</si>
  <si>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</si>
  <si>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</si>
  <si>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</si>
  <si>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</si>
  <si>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</si>
  <si>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</si>
  <si>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</si>
  <si>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</si>
  <si>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</si>
  <si>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</si>
  <si>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</si>
  <si>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</si>
  <si>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</si>
  <si>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</si>
  <si>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</si>
  <si>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</si>
  <si>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</si>
  <si>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</si>
  <si>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</si>
  <si>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</si>
  <si>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</si>
  <si>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</si>
  <si>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</si>
  <si>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</si>
  <si>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</si>
  <si>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</si>
  <si>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</si>
  <si>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</si>
  <si>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</si>
  <si>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</si>
  <si>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</si>
  <si>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</si>
  <si>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</si>
  <si>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</si>
  <si>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</si>
  <si>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</si>
  <si>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</si>
  <si>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</si>
  <si>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</si>
  <si>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</si>
  <si>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</si>
  <si>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</si>
  <si>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</si>
  <si>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</si>
  <si>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</si>
  <si>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</si>
  <si>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</si>
  <si>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</si>
  <si>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</si>
  <si>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</si>
  <si>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</si>
  <si>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</si>
  <si>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</si>
  <si>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</si>
  <si>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</si>
  <si>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</si>
  <si>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</si>
  <si>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</si>
  <si>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</si>
  <si>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</si>
  <si>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</si>
  <si>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</si>
  <si>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</si>
  <si>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</si>
  <si>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</si>
  <si>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</si>
  <si>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</si>
  <si>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</si>
  <si>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</si>
  <si>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</si>
  <si>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</si>
  <si>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</si>
  <si>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</si>
  <si>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</si>
  <si>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</si>
  <si>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</si>
  <si>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</si>
  <si>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</si>
  <si>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</si>
  <si>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</si>
  <si>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</si>
  <si>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</si>
  <si>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</si>
  <si>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</si>
  <si>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</si>
  <si>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</si>
  <si>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</si>
  <si>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</si>
  <si>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</si>
  <si>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</si>
  <si>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</si>
  <si>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</si>
  <si>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</si>
  <si>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</si>
  <si>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</si>
  <si>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</si>
  <si>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</si>
  <si>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</si>
  <si>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</si>
  <si>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</si>
  <si>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</si>
  <si>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</si>
  <si>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</si>
  <si>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</si>
  <si>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</si>
  <si>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</si>
  <si>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</si>
  <si>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</si>
  <si>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</si>
  <si>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</si>
  <si>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</si>
  <si>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</si>
  <si>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</si>
  <si>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</si>
  <si>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</si>
  <si>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</si>
  <si>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</si>
  <si>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</si>
  <si>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</si>
  <si>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</si>
  <si>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</si>
  <si>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</si>
  <si>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</si>
  <si>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</si>
  <si>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</si>
  <si>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</si>
  <si>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</si>
  <si>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</si>
  <si>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</si>
  <si>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</si>
  <si>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</si>
  <si>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</si>
  <si>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</si>
  <si>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</si>
  <si>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</si>
  <si>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</si>
  <si>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</si>
  <si>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</si>
  <si>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</si>
  <si>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</si>
  <si>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</si>
  <si>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</si>
  <si>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</si>
  <si>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</si>
  <si>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</si>
  <si>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</si>
  <si>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</si>
  <si>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</si>
  <si>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</si>
  <si>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</si>
  <si>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</si>
  <si>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</si>
  <si>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</si>
  <si>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</si>
  <si>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</si>
  <si>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</si>
  <si>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</si>
  <si>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</si>
  <si>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</si>
  <si>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</si>
  <si>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</si>
  <si>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</si>
  <si>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</si>
  <si>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</si>
  <si>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</si>
  <si>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</si>
  <si>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</si>
  <si>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</si>
  <si>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</si>
  <si>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</si>
  <si>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</si>
  <si>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</si>
  <si>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</si>
  <si>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</si>
  <si>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</si>
  <si>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</si>
  <si>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</si>
  <si>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</si>
  <si>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</si>
  <si>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</si>
  <si>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</si>
  <si>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</si>
  <si>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</si>
  <si>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</si>
  <si>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</si>
  <si>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</si>
  <si>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</si>
  <si>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</si>
  <si>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</si>
  <si>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</si>
  <si>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</si>
  <si>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</si>
  <si>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</si>
  <si>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</si>
  <si>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</si>
  <si>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</si>
  <si>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</si>
  <si>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</si>
  <si>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</si>
  <si>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</si>
  <si>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</si>
  <si>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</si>
  <si>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</si>
  <si>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</si>
  <si>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</si>
  <si>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</si>
  <si>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</si>
  <si>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</si>
  <si>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</si>
  <si>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</si>
  <si>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</si>
  <si>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</si>
  <si>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</si>
  <si>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</si>
  <si>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</si>
  <si>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</si>
  <si>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</si>
  <si>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</si>
  <si>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</si>
  <si>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</si>
  <si>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</si>
  <si>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</si>
  <si>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</si>
  <si>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</si>
  <si>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</si>
  <si>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</si>
  <si>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</si>
  <si>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</si>
  <si>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</si>
  <si>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</si>
  <si>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</si>
  <si>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</si>
  <si>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</si>
  <si>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</si>
  <si>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</si>
  <si>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</si>
  <si>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</si>
  <si>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</si>
  <si>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</si>
  <si>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</si>
  <si>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</si>
  <si>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</si>
  <si>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</si>
  <si>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</si>
  <si>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</si>
  <si>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</si>
  <si>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</si>
  <si>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</si>
  <si>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</si>
  <si>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</si>
  <si>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</si>
  <si>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</si>
  <si>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</si>
  <si>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</si>
  <si>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</si>
  <si>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</si>
  <si>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</si>
  <si>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</si>
  <si>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</si>
  <si>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</si>
  <si>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</si>
  <si>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</si>
  <si>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</si>
  <si>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</si>
  <si>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</si>
  <si>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</si>
  <si>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</si>
  <si>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</si>
  <si>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</si>
  <si>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</si>
  <si>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</si>
  <si>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</si>
  <si>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</si>
  <si>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</si>
  <si>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</si>
  <si>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</si>
  <si>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</si>
  <si>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</si>
  <si>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</si>
  <si>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</si>
  <si>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</si>
  <si>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</si>
  <si>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</si>
  <si>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</si>
  <si>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</si>
  <si>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</si>
  <si>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</si>
  <si>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</si>
  <si>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</si>
  <si>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</si>
  <si>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</si>
  <si>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</si>
  <si>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</si>
  <si>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</si>
  <si>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</si>
  <si>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</si>
  <si>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</si>
  <si>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</si>
  <si>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</si>
  <si>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</si>
  <si>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</si>
  <si>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</si>
  <si>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</si>
  <si>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</si>
  <si>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</si>
  <si>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</si>
  <si>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</si>
  <si>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</si>
  <si>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</si>
  <si>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</si>
  <si>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</si>
  <si>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</si>
  <si>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</si>
  <si>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</si>
  <si>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</si>
  <si>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</si>
  <si>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</si>
  <si>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</si>
  <si>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</si>
  <si>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</si>
  <si>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</si>
  <si>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</si>
  <si>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</si>
  <si>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</si>
  <si>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</si>
  <si>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</si>
  <si>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</si>
  <si>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</si>
  <si>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</si>
  <si>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</si>
  <si>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</si>
  <si>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</si>
  <si>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</si>
  <si>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</si>
  <si>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</si>
  <si>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</si>
  <si>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</si>
  <si>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</si>
  <si>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</si>
  <si>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</si>
  <si>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</si>
  <si>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</si>
  <si>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</si>
  <si>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</si>
  <si>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</si>
  <si>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</si>
  <si>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</si>
  <si>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</si>
  <si>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</si>
  <si>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</si>
  <si>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</si>
  <si>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</si>
  <si>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</si>
  <si>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</si>
  <si>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</si>
  <si>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</si>
  <si>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</si>
  <si>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</si>
  <si>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</si>
  <si>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</si>
  <si>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</si>
  <si>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</si>
  <si>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</si>
  <si>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</si>
  <si>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</si>
  <si>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</si>
  <si>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</si>
  <si>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</si>
  <si>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</si>
  <si>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</si>
  <si>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</si>
  <si>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</si>
  <si>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</si>
  <si>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</si>
  <si>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</si>
  <si>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</si>
  <si>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</si>
  <si>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</si>
  <si>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</si>
  <si>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</si>
  <si>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</si>
  <si>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</si>
  <si>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</si>
  <si>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</si>
  <si>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</si>
  <si>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</si>
  <si>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</si>
  <si>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</si>
  <si>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</si>
  <si>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</si>
  <si>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</si>
  <si>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</si>
  <si>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</si>
  <si>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</si>
  <si>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</si>
  <si>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</si>
  <si>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</si>
  <si>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</si>
  <si>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</si>
  <si>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</si>
  <si>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</si>
  <si>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</si>
  <si>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</si>
  <si>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</si>
  <si>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</si>
  <si>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</si>
  <si>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</si>
  <si>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</si>
  <si>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</si>
  <si>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</si>
  <si>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</si>
  <si>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</si>
  <si>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</si>
  <si>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</si>
  <si>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</si>
  <si>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</si>
  <si>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</si>
  <si>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</si>
  <si>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</si>
  <si>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</si>
  <si>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</si>
  <si>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</si>
  <si>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</si>
  <si>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</si>
  <si>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</si>
  <si>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</si>
  <si>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</si>
  <si>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</si>
  <si>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</si>
  <si>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</si>
  <si>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</si>
  <si>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</si>
  <si>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</si>
  <si>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</si>
  <si>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</si>
  <si>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</si>
  <si>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</si>
  <si>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</si>
  <si>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</si>
  <si>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</si>
  <si>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</si>
  <si>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</si>
  <si>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</si>
  <si>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</si>
  <si>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</si>
  <si>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</si>
  <si>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</si>
  <si>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</si>
  <si>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</si>
  <si>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</si>
  <si>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</si>
  <si>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</si>
  <si>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</si>
  <si>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</si>
  <si>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</si>
  <si>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</si>
  <si>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</si>
  <si>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</si>
  <si>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</si>
  <si>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</si>
  <si>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</si>
  <si>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</si>
  <si>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</si>
  <si>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</si>
  <si>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</si>
  <si>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</si>
  <si>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</si>
  <si>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</si>
  <si>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</si>
  <si>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</si>
  <si>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</si>
  <si>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</si>
  <si>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</si>
  <si>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</si>
  <si>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</si>
  <si>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</si>
  <si>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</si>
  <si>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</si>
  <si>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</si>
  <si>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</si>
  <si>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</si>
  <si>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</si>
  <si>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</si>
  <si>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</si>
  <si>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</si>
  <si>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</si>
  <si>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</si>
  <si>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</si>
  <si>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</si>
  <si>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</si>
  <si>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</si>
  <si>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</si>
  <si>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</si>
  <si>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</si>
  <si>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</si>
  <si>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</si>
  <si>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</si>
  <si>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</si>
  <si>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</si>
  <si>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</si>
  <si>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</si>
  <si>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</si>
  <si>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</si>
  <si>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</si>
  <si>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</si>
  <si>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</si>
  <si>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</si>
  <si>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</si>
  <si>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</si>
  <si>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</si>
  <si>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</si>
  <si>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</si>
  <si>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</si>
  <si>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</si>
  <si>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</si>
  <si>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</si>
  <si>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</si>
  <si>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</si>
  <si>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</si>
  <si>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</si>
  <si>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</si>
  <si>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</si>
  <si>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</si>
  <si>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</si>
  <si>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</si>
  <si>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</si>
  <si>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</si>
  <si>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</si>
  <si>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</si>
  <si>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</si>
  <si>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</si>
  <si>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</si>
  <si>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</si>
  <si>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</si>
  <si>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</si>
  <si>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</si>
  <si>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</si>
  <si>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</si>
  <si>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</si>
  <si>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</si>
  <si>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</si>
  <si>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</si>
  <si>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</si>
  <si>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</si>
  <si>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</si>
  <si>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</si>
  <si>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</si>
  <si>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</si>
  <si>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</si>
  <si>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</si>
  <si>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</si>
  <si>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</si>
  <si>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</si>
  <si>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</si>
  <si>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</si>
  <si>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</si>
  <si>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</si>
  <si>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</si>
  <si>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</si>
  <si>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</si>
  <si>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</si>
  <si>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</si>
  <si>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</si>
  <si>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</si>
  <si>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</si>
  <si>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</si>
  <si>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</si>
  <si>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</si>
  <si>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</si>
  <si>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</si>
  <si>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</si>
  <si>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</si>
  <si>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</si>
  <si>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</si>
  <si>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</si>
  <si>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</si>
  <si>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</si>
  <si>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</si>
  <si>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</si>
  <si>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</si>
  <si>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</si>
  <si>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</si>
  <si>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</si>
  <si>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</si>
  <si>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</si>
  <si>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</si>
  <si>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</si>
  <si>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</si>
  <si>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</si>
  <si>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</si>
  <si>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</si>
  <si>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</si>
  <si>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</si>
  <si>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</si>
  <si>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</si>
  <si>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</si>
  <si>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</si>
  <si>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</si>
  <si>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</si>
  <si>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</si>
  <si>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</si>
  <si>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</si>
  <si>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</si>
  <si>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</si>
  <si>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</si>
  <si>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</si>
  <si>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</si>
  <si>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</si>
  <si>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</si>
  <si>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</si>
  <si>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</si>
  <si>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</si>
  <si>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</si>
  <si>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</si>
  <si>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</si>
  <si>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</si>
  <si>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</si>
  <si>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</si>
  <si>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</si>
  <si>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</si>
  <si>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</si>
  <si>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</si>
  <si>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</si>
  <si>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</si>
  <si>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</si>
  <si>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</si>
  <si>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</si>
  <si>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</si>
  <si>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</si>
  <si>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</si>
  <si>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</si>
  <si>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</si>
  <si>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</si>
  <si>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</si>
  <si>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</si>
  <si>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</si>
  <si>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</si>
  <si>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</si>
  <si>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</si>
  <si>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</si>
  <si>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</si>
  <si>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</si>
  <si>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</si>
  <si>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</si>
  <si>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</si>
  <si>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</si>
  <si>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</si>
  <si>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</si>
  <si>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</si>
  <si>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</si>
  <si>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</si>
  <si>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</si>
  <si>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</si>
  <si>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</si>
  <si>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</si>
  <si>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</si>
  <si>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</si>
  <si>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</si>
  <si>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</si>
  <si>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</si>
  <si>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</si>
  <si>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</si>
  <si>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</si>
  <si>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</si>
  <si>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</si>
  <si>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</si>
  <si>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</si>
  <si>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</si>
  <si>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</si>
  <si>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</si>
  <si>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</si>
  <si>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</si>
  <si>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</si>
  <si>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</si>
  <si>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</si>
  <si>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</si>
  <si>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</si>
  <si>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</si>
  <si>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</si>
  <si>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</si>
  <si>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</si>
  <si>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</si>
  <si>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</si>
  <si>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</si>
  <si>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</si>
  <si>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</si>
  <si>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</si>
  <si>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</si>
  <si>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</si>
  <si>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</si>
  <si>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</si>
  <si>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</si>
  <si>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</si>
  <si>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</si>
  <si>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</si>
  <si>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</si>
  <si>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</si>
  <si>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</si>
  <si>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</si>
  <si>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</si>
  <si>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</si>
  <si>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</si>
  <si>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</si>
  <si>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</si>
  <si>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</si>
  <si>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</si>
  <si>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</si>
  <si>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</si>
  <si>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</si>
  <si>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</si>
  <si>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</si>
  <si>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</si>
  <si>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</si>
  <si>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</si>
  <si>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</si>
  <si>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</si>
  <si>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</si>
  <si>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</si>
  <si>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</si>
  <si>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</si>
  <si>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</si>
  <si>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</si>
  <si>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</si>
  <si>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</si>
  <si>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</si>
  <si>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</si>
  <si>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</si>
  <si>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</si>
  <si>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</si>
  <si>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</si>
  <si>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</si>
  <si>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</si>
  <si>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</si>
  <si>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</si>
  <si>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</si>
  <si>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</si>
  <si>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</si>
  <si>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</si>
  <si>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</si>
  <si>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</si>
  <si>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</si>
  <si>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</si>
  <si>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</si>
  <si>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</si>
  <si>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</si>
  <si>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</si>
  <si>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</si>
  <si>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</si>
  <si>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</si>
  <si>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</si>
  <si>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</si>
  <si>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</si>
  <si>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</si>
  <si>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</si>
  <si>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</si>
  <si>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</si>
  <si>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</si>
  <si>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</si>
  <si>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</si>
  <si>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</si>
  <si>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</si>
  <si>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</si>
  <si>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</si>
  <si>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</si>
  <si>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</si>
  <si>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</si>
  <si>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</si>
  <si>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</si>
  <si>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</si>
  <si>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</si>
  <si>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</si>
  <si>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</si>
  <si>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</si>
  <si>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</si>
  <si>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</si>
  <si>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</si>
  <si>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</si>
  <si>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</si>
  <si>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</si>
  <si>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</si>
  <si>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</si>
  <si>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</si>
  <si>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</si>
  <si>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</si>
  <si>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</si>
  <si>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</si>
  <si>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</si>
  <si>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</si>
  <si>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</si>
  <si>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</si>
  <si>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</si>
  <si>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</si>
  <si>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</si>
  <si>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</si>
  <si>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</si>
  <si>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</si>
  <si>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</si>
  <si>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</si>
  <si>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</si>
  <si>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</si>
  <si>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</si>
  <si>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</si>
  <si>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</si>
  <si>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</si>
  <si>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</si>
  <si>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</si>
  <si>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</si>
  <si>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</si>
  <si>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</si>
  <si>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</si>
  <si>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</si>
  <si>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</si>
  <si>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</si>
  <si>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</si>
  <si>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</si>
  <si>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</si>
  <si>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</si>
  <si>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</si>
  <si>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</si>
  <si>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</si>
  <si>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</si>
  <si>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</si>
  <si>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</si>
  <si>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</si>
  <si>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</si>
  <si>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</si>
  <si>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</si>
  <si>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</si>
  <si>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</si>
  <si>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</si>
  <si>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</si>
  <si>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</si>
  <si>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</si>
  <si>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</si>
  <si>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</si>
  <si>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</si>
  <si>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</si>
  <si>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</si>
  <si>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</si>
  <si>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</si>
  <si>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</si>
  <si>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</si>
  <si>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</si>
  <si>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</si>
  <si>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</si>
  <si>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</si>
  <si>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</si>
  <si>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</si>
  <si>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</si>
  <si>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</si>
  <si>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</si>
  <si>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</si>
  <si>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</si>
  <si>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</si>
  <si>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</si>
  <si>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</si>
  <si>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</si>
  <si>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</si>
  <si>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</si>
  <si>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</si>
  <si>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</si>
  <si>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</si>
  <si>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</si>
  <si>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</si>
  <si>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</si>
  <si>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</si>
  <si>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</si>
  <si>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</si>
  <si>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</si>
  <si>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</si>
  <si>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</si>
  <si>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</si>
  <si>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</si>
  <si>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</si>
  <si>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</si>
  <si>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</si>
  <si>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</si>
  <si>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</si>
  <si>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</si>
  <si>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</si>
  <si>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</si>
  <si>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</si>
  <si>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</si>
  <si>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</si>
  <si>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</si>
  <si>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</si>
  <si>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</si>
  <si>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</si>
  <si>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</si>
  <si>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</si>
  <si>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</si>
  <si>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</si>
  <si>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</si>
  <si>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</si>
  <si>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</si>
  <si>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</si>
  <si>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</si>
  <si>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</si>
  <si>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</si>
  <si>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</si>
  <si>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</si>
  <si>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</si>
  <si>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</si>
  <si>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</si>
  <si>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</si>
  <si>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</si>
  <si>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</si>
  <si>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</si>
  <si>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</si>
  <si>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</si>
  <si>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</si>
  <si>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</si>
  <si>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</si>
  <si>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</si>
  <si>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</si>
  <si>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</si>
  <si>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</si>
  <si>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</si>
  <si>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</si>
  <si>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</si>
  <si>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</si>
  <si>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</si>
  <si>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</si>
  <si>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</si>
  <si>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</si>
  <si>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</si>
  <si>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</si>
  <si>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</si>
  <si>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</si>
  <si>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</si>
  <si>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</si>
  <si>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</si>
  <si>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</si>
  <si>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</si>
  <si>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</si>
  <si>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</si>
  <si>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</si>
  <si>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</si>
  <si>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</si>
  <si>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</si>
  <si>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</si>
  <si>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</si>
  <si>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</si>
  <si>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</si>
  <si>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</si>
  <si>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</si>
  <si>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</si>
  <si>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</si>
  <si>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</si>
  <si>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</si>
  <si>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</si>
  <si>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</si>
  <si>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</si>
  <si>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</si>
  <si>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</si>
  <si>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</si>
  <si>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</si>
  <si>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</si>
  <si>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</si>
  <si>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</si>
  <si>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</si>
  <si>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</si>
  <si>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</si>
  <si>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</si>
  <si>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</si>
  <si>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</si>
  <si>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</si>
  <si>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</si>
  <si>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</si>
  <si>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</si>
  <si>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</si>
  <si>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</si>
  <si>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</si>
  <si>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</si>
  <si>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</si>
  <si>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</si>
  <si>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</si>
  <si>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</si>
  <si>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</si>
  <si>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</si>
  <si>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</si>
  <si>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</si>
  <si>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</si>
  <si>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</si>
  <si>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</si>
  <si>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</si>
  <si>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</si>
  <si>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</si>
  <si>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</si>
  <si>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</si>
  <si>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</si>
  <si>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</si>
  <si>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</si>
  <si>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</si>
  <si>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</si>
  <si>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</si>
  <si>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</si>
  <si>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</si>
  <si>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</si>
  <si>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</si>
  <si>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</si>
  <si>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</si>
  <si>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</si>
  <si>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</si>
  <si>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</si>
  <si>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</si>
  <si>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</si>
  <si>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</si>
  <si>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</si>
  <si>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</si>
  <si>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</si>
  <si>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</si>
  <si>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</si>
  <si>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</si>
  <si>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</si>
  <si>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</si>
  <si>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</si>
  <si>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</si>
  <si>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</si>
  <si>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</si>
  <si>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</si>
  <si>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</si>
  <si>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</si>
  <si>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</si>
  <si>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</si>
  <si>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</si>
  <si>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</si>
  <si>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</si>
  <si>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</si>
  <si>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</si>
  <si>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</si>
  <si>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</si>
  <si>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</si>
  <si>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</si>
  <si>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</si>
  <si>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</si>
  <si>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</si>
  <si>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</si>
  <si>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</si>
  <si>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</si>
  <si>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</si>
  <si>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</si>
  <si>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</si>
  <si>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</si>
  <si>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</si>
  <si>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</si>
  <si>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</si>
  <si>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</si>
  <si>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</si>
  <si>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</si>
  <si>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</si>
  <si>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</si>
  <si>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</si>
  <si>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</si>
  <si>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</si>
  <si>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</si>
  <si>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</si>
  <si>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</si>
  <si>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</si>
  <si>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</si>
  <si>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</si>
  <si>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</si>
  <si>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</si>
  <si>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</si>
  <si>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</si>
  <si>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</si>
  <si>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</si>
  <si>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</si>
  <si>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</si>
  <si>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</si>
  <si>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</si>
  <si>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</si>
  <si>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</si>
  <si>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</si>
  <si>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</si>
  <si>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</si>
  <si>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</si>
  <si>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</si>
  <si>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</si>
  <si>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</si>
  <si>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</si>
  <si>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</si>
  <si>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</si>
  <si>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</si>
  <si>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</si>
  <si>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</si>
  <si>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</si>
  <si>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</si>
  <si>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</si>
  <si>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</si>
  <si>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</si>
  <si>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</si>
  <si>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</si>
  <si>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</si>
  <si>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</si>
  <si>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</si>
  <si>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</si>
  <si>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</si>
  <si>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</si>
  <si>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</si>
  <si>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</si>
  <si>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</si>
  <si>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</si>
  <si>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</si>
  <si>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</si>
  <si>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</si>
  <si>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</si>
  <si>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</si>
  <si>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</si>
  <si>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</si>
  <si>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</si>
  <si>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</si>
  <si>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</si>
  <si>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</si>
  <si>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</si>
  <si>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</si>
  <si>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</si>
  <si>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</si>
  <si>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</si>
  <si>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</si>
  <si>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</si>
  <si>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</si>
  <si>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</si>
  <si>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</si>
  <si>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</si>
  <si>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</si>
  <si>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</si>
  <si>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</si>
  <si>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</si>
  <si>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</si>
  <si>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</si>
  <si>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</si>
  <si>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</si>
  <si>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</si>
  <si>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</si>
  <si>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</si>
  <si>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</si>
  <si>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</si>
  <si>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</si>
  <si>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</si>
  <si>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</si>
  <si>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</si>
  <si>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</si>
  <si>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</si>
  <si>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</si>
  <si>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</si>
  <si>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</si>
  <si>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</si>
  <si>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</si>
  <si>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</si>
  <si>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</si>
  <si>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</si>
  <si>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</si>
  <si>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</si>
  <si>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</si>
  <si>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</si>
  <si>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</si>
  <si>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</si>
  <si>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</si>
  <si>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</si>
  <si>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</si>
  <si>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</si>
  <si>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</si>
  <si>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</si>
  <si>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</si>
  <si>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</si>
  <si>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</si>
  <si>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</si>
  <si>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</si>
  <si>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</si>
  <si>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</si>
  <si>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</si>
  <si>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</si>
  <si>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</si>
  <si>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</si>
  <si>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</si>
  <si>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</si>
  <si>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</si>
  <si>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</si>
  <si>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</si>
  <si>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</si>
  <si>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</si>
  <si>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</si>
  <si>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</si>
  <si>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</si>
  <si>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</si>
  <si>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</si>
  <si>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</si>
  <si>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</si>
  <si>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</si>
  <si>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</si>
  <si>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</si>
  <si>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</si>
  <si>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</si>
  <si>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</si>
  <si>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</si>
  <si>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</si>
  <si>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</si>
  <si>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</si>
  <si>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</si>
  <si>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</si>
  <si>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</si>
  <si>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</si>
  <si>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</si>
  <si>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</si>
  <si>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</si>
  <si>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</si>
  <si>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</si>
  <si>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</si>
  <si>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</si>
  <si>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</si>
  <si>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</si>
  <si>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</si>
  <si>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</si>
  <si>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</si>
  <si>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</si>
  <si>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</si>
  <si>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</si>
  <si>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</si>
  <si>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</si>
  <si>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</si>
  <si>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</si>
  <si>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</si>
  <si>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</si>
  <si>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</si>
  <si>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</si>
  <si>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</si>
  <si>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</si>
  <si>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</si>
  <si>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</si>
  <si>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</si>
  <si>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</si>
  <si>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</si>
  <si>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</si>
  <si>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</si>
  <si>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</si>
  <si>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</si>
  <si>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</si>
  <si>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</si>
  <si>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</si>
  <si>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</si>
  <si>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</si>
  <si>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</si>
  <si>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</si>
  <si>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</si>
  <si>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</si>
  <si>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</si>
  <si>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</si>
  <si>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</si>
  <si>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</si>
  <si>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</si>
  <si>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</si>
  <si>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</si>
  <si>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</si>
  <si>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</si>
  <si>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</si>
  <si>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</si>
  <si>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</si>
  <si>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</si>
  <si>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</si>
  <si>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</si>
  <si>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</si>
  <si>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</si>
  <si>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</si>
  <si>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</si>
  <si>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</si>
  <si>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</si>
  <si>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</si>
  <si>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</si>
  <si>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</si>
  <si>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</si>
  <si>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</si>
  <si>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</si>
  <si>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</si>
  <si>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</si>
  <si>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</si>
  <si>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</si>
  <si>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</si>
  <si>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</si>
  <si>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</si>
  <si>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</si>
  <si>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</si>
  <si>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</si>
  <si>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</si>
  <si>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</si>
  <si>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</si>
  <si>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</si>
  <si>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</si>
  <si>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</si>
  <si>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</si>
  <si>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</si>
  <si>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</si>
  <si>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</si>
  <si>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</si>
  <si>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</si>
  <si>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</si>
  <si>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</si>
  <si>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</si>
  <si>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</si>
  <si>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</si>
  <si>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</si>
  <si>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</si>
  <si>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</si>
  <si>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</si>
  <si>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</si>
  <si>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</si>
  <si>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</si>
  <si>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</si>
  <si>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</si>
  <si>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</si>
  <si>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</si>
  <si>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</si>
  <si>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</si>
  <si>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</si>
  <si>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</si>
  <si>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</si>
  <si>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</si>
  <si>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</si>
  <si>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</si>
  <si>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</si>
  <si>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</si>
  <si>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</si>
  <si>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</si>
  <si>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</si>
  <si>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</si>
  <si>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</si>
  <si>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</si>
  <si>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</si>
  <si>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</si>
  <si>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</si>
  <si>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</si>
  <si>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</si>
  <si>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</si>
  <si>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</si>
  <si>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</si>
  <si>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</si>
  <si>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</si>
  <si>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</si>
  <si>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</si>
  <si>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</si>
  <si>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</si>
  <si>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</si>
  <si>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</si>
  <si>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</si>
  <si>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</si>
  <si>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</si>
  <si>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</si>
  <si>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</si>
  <si>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</si>
  <si>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</si>
  <si>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</si>
  <si>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</si>
  <si>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</si>
  <si>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</si>
  <si>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</si>
  <si>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</si>
  <si>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</si>
  <si>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</si>
  <si>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</si>
  <si>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</si>
  <si>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</si>
  <si>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</si>
  <si>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</si>
  <si>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</si>
  <si>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</si>
  <si>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</si>
  <si>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</si>
  <si>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</si>
  <si>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</si>
  <si>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</si>
  <si>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</si>
  <si>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</si>
  <si>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</si>
  <si>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</si>
  <si>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</si>
  <si>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</si>
  <si>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</si>
  <si>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</si>
  <si>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</si>
  <si>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</si>
  <si>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</si>
  <si>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</si>
  <si>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</si>
  <si>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</si>
  <si>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</si>
  <si>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</si>
  <si>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</si>
  <si>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</si>
  <si>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</si>
  <si>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</si>
  <si>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</si>
  <si>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</si>
  <si>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</si>
  <si>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</si>
  <si>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</si>
  <si>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</si>
  <si>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</si>
  <si>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</si>
  <si>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</si>
  <si>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</si>
  <si>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</si>
  <si>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</si>
  <si>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</si>
  <si>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</si>
  <si>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</si>
  <si>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</si>
  <si>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</si>
  <si>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</si>
  <si>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</si>
  <si>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</si>
  <si>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</si>
  <si>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</si>
  <si>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</si>
  <si>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</si>
  <si>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</si>
  <si>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</si>
  <si>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</si>
  <si>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</si>
  <si>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</si>
  <si>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</si>
  <si>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</si>
  <si>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</si>
  <si>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</si>
  <si>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</si>
  <si>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</si>
  <si>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</si>
  <si>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</si>
  <si>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</si>
  <si>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</si>
  <si>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</si>
  <si>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</si>
  <si>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</si>
  <si>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</si>
  <si>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</si>
  <si>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</si>
  <si>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</si>
  <si>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</si>
  <si>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</si>
  <si>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</si>
  <si>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</si>
  <si>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</si>
  <si>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</si>
  <si>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</si>
  <si>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</si>
  <si>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</si>
  <si>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</si>
  <si>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</si>
  <si>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</si>
  <si>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</si>
  <si>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</si>
  <si>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</si>
  <si>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</si>
  <si>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</si>
  <si>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</si>
  <si>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</si>
  <si>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</si>
  <si>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</si>
  <si>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</si>
  <si>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</si>
  <si>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</si>
  <si>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</si>
  <si>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</si>
  <si>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</si>
  <si>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</si>
  <si>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</si>
  <si>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</si>
  <si>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</si>
  <si>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</si>
  <si>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</si>
  <si>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</si>
  <si>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</si>
  <si>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</si>
  <si>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</si>
  <si>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</si>
  <si>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</si>
  <si>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</si>
  <si>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</si>
  <si>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</si>
  <si>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</si>
  <si>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</si>
  <si>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</si>
  <si>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</si>
  <si>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</si>
  <si>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</si>
  <si>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</si>
  <si>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</si>
  <si>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</si>
  <si>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</si>
  <si>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</si>
  <si>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</si>
  <si>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</si>
  <si>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</si>
  <si>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</si>
  <si>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</si>
  <si>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</si>
  <si>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</si>
  <si>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</si>
  <si>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</si>
  <si>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</si>
  <si>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</si>
  <si>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</si>
  <si>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</si>
  <si>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</si>
  <si>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</si>
  <si>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</si>
  <si>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</si>
  <si>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</si>
  <si>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</si>
  <si>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</si>
  <si>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</si>
  <si>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</si>
  <si>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</si>
  <si>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</si>
  <si>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</si>
  <si>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</si>
  <si>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</si>
  <si>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</si>
  <si>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</si>
  <si>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</si>
  <si>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</si>
  <si>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</si>
  <si>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</si>
  <si>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</si>
  <si>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</si>
  <si>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</si>
  <si>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</si>
  <si>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</si>
  <si>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</si>
  <si>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</si>
  <si>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</si>
  <si>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</si>
  <si>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</si>
  <si>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</si>
  <si>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</si>
  <si>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</si>
  <si>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</si>
  <si>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</si>
  <si>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</si>
  <si>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</si>
  <si>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</si>
  <si>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</si>
  <si>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</si>
  <si>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</si>
  <si>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</si>
  <si>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</si>
  <si>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</si>
  <si>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</si>
  <si>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</si>
  <si>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</si>
  <si>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</si>
  <si>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</si>
  <si>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</si>
  <si>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</si>
  <si>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</si>
  <si>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</si>
  <si>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</si>
  <si>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</si>
  <si>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</si>
  <si>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</si>
  <si>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</si>
  <si>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</si>
  <si>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</si>
  <si>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</si>
  <si>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</si>
  <si>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</si>
  <si>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</si>
  <si>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</si>
  <si>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</si>
  <si>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</si>
  <si>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</si>
  <si>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</si>
  <si>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</si>
  <si>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</si>
  <si>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</si>
  <si>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</si>
  <si>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</si>
  <si>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</si>
  <si>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</si>
  <si>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</si>
  <si>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</si>
  <si>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</si>
  <si>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</si>
  <si>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</si>
  <si>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</si>
  <si>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</si>
  <si>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</si>
  <si>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</si>
  <si>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</si>
  <si>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</si>
  <si>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</si>
  <si>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</si>
  <si>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</si>
  <si>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</si>
  <si>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</si>
  <si>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</si>
  <si>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</si>
  <si>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</si>
  <si>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</si>
  <si>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</si>
  <si>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</si>
  <si>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</si>
  <si>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</si>
  <si>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</si>
  <si>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</si>
  <si>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</si>
  <si>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</si>
  <si>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</si>
  <si>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</si>
  <si>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</si>
  <si>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</si>
  <si>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</si>
  <si>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</si>
  <si>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</si>
  <si>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</si>
  <si>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</si>
  <si>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</si>
  <si>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</si>
  <si>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</si>
  <si>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</si>
  <si>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</si>
  <si>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</si>
  <si>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</si>
  <si>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</si>
  <si>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</si>
  <si>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</si>
  <si>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</si>
  <si>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</si>
  <si>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</si>
  <si>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</si>
  <si>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</si>
  <si>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</si>
  <si>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</si>
  <si>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</si>
  <si>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</si>
  <si>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</si>
  <si>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</si>
  <si>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</si>
  <si>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</si>
  <si>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</si>
  <si>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</si>
  <si>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</si>
  <si>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</si>
  <si>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</si>
  <si>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</si>
  <si>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</si>
  <si>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</si>
  <si>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</si>
  <si>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</si>
  <si>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</si>
  <si>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</si>
  <si>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</si>
  <si>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</si>
  <si>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</si>
  <si>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</si>
  <si>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</si>
  <si>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</si>
  <si>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</si>
  <si>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</si>
  <si>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</si>
  <si>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</si>
  <si>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</si>
  <si>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</si>
  <si>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</si>
  <si>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</si>
  <si>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</si>
  <si>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</si>
  <si>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</si>
  <si>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</si>
  <si>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</si>
  <si>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</si>
  <si>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</si>
  <si>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</si>
  <si>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</si>
  <si>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</si>
  <si>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</si>
  <si>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</si>
  <si>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</si>
  <si>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</si>
  <si>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</si>
  <si>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</si>
  <si>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</si>
  <si>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</si>
  <si>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</si>
  <si>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</si>
  <si>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</si>
  <si>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</si>
  <si>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</si>
  <si>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</si>
  <si>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</si>
  <si>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</si>
  <si>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</si>
  <si>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</si>
  <si>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</si>
  <si>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</si>
  <si>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</si>
  <si>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</si>
  <si>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</si>
  <si>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</si>
  <si>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</si>
  <si>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</si>
  <si>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</si>
  <si>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</si>
  <si>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</si>
  <si>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</si>
  <si>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</si>
  <si>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</si>
  <si>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</si>
  <si>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</si>
  <si>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</si>
  <si>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</si>
  <si>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</si>
  <si>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</si>
  <si>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</si>
  <si>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</si>
  <si>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</si>
  <si>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</si>
  <si>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</si>
  <si>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</si>
  <si>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</si>
  <si>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</si>
  <si>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</si>
  <si>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</si>
  <si>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</si>
  <si>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</si>
  <si>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</si>
  <si>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</si>
  <si>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</si>
  <si>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</si>
  <si>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</si>
  <si>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</si>
  <si>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</si>
  <si>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</si>
  <si>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</si>
  <si>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</si>
  <si>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</si>
  <si>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</si>
  <si>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</si>
  <si>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</si>
  <si>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</si>
  <si>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</si>
  <si>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</si>
  <si>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</si>
  <si>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</si>
  <si>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</si>
  <si>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</si>
  <si>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</si>
  <si>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</si>
  <si>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</si>
  <si>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</si>
  <si>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</si>
  <si>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</si>
  <si>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</si>
  <si>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</si>
  <si>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</si>
  <si>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</si>
  <si>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</si>
  <si>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</si>
  <si>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</si>
  <si>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</si>
  <si>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</si>
  <si>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</si>
  <si>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</si>
  <si>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</si>
  <si>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</si>
  <si>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</si>
  <si>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</si>
  <si>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</si>
  <si>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</si>
  <si>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</si>
  <si>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</si>
  <si>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</si>
  <si>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</si>
  <si>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</si>
  <si>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</si>
  <si>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</si>
  <si>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</si>
  <si>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</si>
  <si>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</si>
  <si>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</si>
  <si>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</si>
  <si>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</si>
  <si>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</si>
  <si>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</si>
  <si>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</si>
  <si>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</si>
  <si>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</si>
  <si>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</si>
  <si>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</si>
  <si>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</si>
  <si>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</si>
  <si>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</si>
  <si>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</si>
  <si>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</si>
  <si>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</si>
  <si>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</si>
  <si>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</si>
  <si>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</si>
  <si>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</si>
  <si>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</si>
  <si>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</si>
  <si>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</si>
  <si>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</si>
  <si>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</si>
  <si>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</si>
  <si>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</si>
  <si>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</si>
  <si>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</si>
  <si>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</si>
  <si>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</si>
  <si>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</si>
  <si>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</si>
  <si>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</si>
  <si>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</si>
  <si>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</si>
  <si>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</si>
  <si>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</si>
  <si>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</si>
  <si>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</si>
  <si>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</si>
  <si>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</si>
  <si>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</si>
  <si>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</si>
  <si>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</si>
  <si>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</si>
  <si>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</si>
  <si>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</si>
  <si>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</si>
  <si>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</si>
  <si>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</si>
  <si>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</si>
  <si>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</si>
  <si>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</si>
  <si>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</si>
  <si>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</si>
  <si>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</si>
  <si>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</si>
  <si>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</si>
  <si>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</si>
  <si>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</si>
  <si>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</si>
  <si>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</si>
  <si>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</si>
  <si>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</si>
  <si>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</si>
  <si>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</si>
  <si>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</si>
  <si>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</si>
  <si>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</si>
  <si>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</si>
  <si>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</si>
  <si>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</si>
  <si>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</si>
  <si>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</si>
  <si>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</si>
  <si>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</si>
  <si>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</si>
  <si>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</si>
  <si>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</si>
  <si>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</si>
  <si>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</si>
  <si>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</si>
  <si>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</si>
  <si>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</si>
  <si>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</si>
  <si>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</si>
  <si>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</si>
  <si>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</si>
  <si>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</si>
  <si>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</si>
  <si>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</si>
  <si>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</si>
  <si>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</si>
  <si>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</si>
  <si>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</si>
  <si>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</si>
  <si>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</si>
  <si>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</si>
  <si>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</si>
  <si>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</si>
  <si>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</si>
  <si>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</si>
  <si>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</si>
  <si>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</si>
  <si>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</si>
  <si>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</si>
  <si>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</si>
  <si>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</si>
  <si>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</si>
  <si>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</si>
  <si>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</si>
  <si>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</si>
  <si>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</si>
  <si>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</si>
  <si>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</si>
  <si>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</si>
  <si>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</si>
  <si>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</si>
  <si>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</si>
  <si>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</si>
  <si>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</si>
  <si>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</si>
  <si>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</si>
  <si>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</si>
  <si>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</si>
  <si>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</si>
  <si>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</si>
  <si>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</si>
  <si>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</si>
  <si>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</si>
  <si>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</si>
  <si>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</si>
  <si>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</si>
  <si>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</si>
  <si>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</si>
  <si>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</si>
  <si>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</si>
  <si>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</si>
  <si>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</si>
  <si>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</si>
  <si>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</si>
  <si>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</si>
  <si>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</si>
  <si>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</si>
  <si>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</si>
  <si>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</si>
  <si>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</si>
  <si>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</si>
  <si>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</si>
  <si>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</si>
  <si>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</si>
  <si>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</si>
  <si>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</si>
  <si>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</si>
  <si>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</si>
  <si>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</si>
  <si>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</si>
  <si>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</si>
  <si>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</si>
  <si>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</si>
  <si>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</si>
  <si>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</si>
  <si>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</si>
  <si>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</si>
  <si>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</si>
  <si>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</si>
  <si>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</si>
  <si>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</si>
  <si>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</si>
  <si>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</si>
  <si>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</si>
  <si>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</si>
  <si>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</si>
  <si>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</si>
  <si>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</si>
  <si>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</si>
  <si>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</si>
  <si>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</si>
  <si>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</si>
  <si>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</si>
  <si>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</si>
  <si>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</si>
  <si>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</si>
  <si>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</si>
  <si>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</si>
  <si>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</si>
  <si>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</si>
  <si>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</si>
  <si>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</si>
  <si>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</si>
  <si>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</si>
  <si>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</si>
  <si>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</si>
  <si>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</si>
  <si>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</si>
  <si>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</si>
  <si>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</si>
  <si>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</si>
  <si>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</si>
  <si>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</si>
  <si>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</si>
  <si>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</si>
  <si>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</si>
  <si>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</si>
  <si>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</si>
  <si>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</si>
  <si>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</si>
  <si>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</si>
  <si>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</si>
  <si>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</si>
  <si>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</si>
  <si>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</si>
  <si>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</si>
  <si>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</si>
  <si>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</si>
  <si>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</si>
  <si>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</si>
  <si>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</si>
  <si>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</si>
  <si>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</si>
  <si>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</si>
  <si>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</si>
  <si>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</si>
  <si>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</si>
  <si>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</si>
  <si>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</si>
  <si>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</si>
  <si>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</si>
  <si>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</si>
  <si>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</si>
  <si>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</si>
  <si>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</si>
  <si>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</si>
  <si>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</si>
  <si>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</si>
  <si>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</si>
  <si>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</si>
  <si>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</si>
  <si>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</si>
  <si>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</si>
  <si>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</si>
  <si>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</si>
  <si>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</si>
  <si>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</si>
  <si>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</si>
  <si>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</si>
  <si>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</si>
  <si>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</si>
  <si>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</si>
  <si>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</si>
  <si>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</si>
  <si>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</si>
  <si>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</si>
  <si>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</si>
  <si>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</si>
  <si>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</si>
  <si>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</si>
  <si>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</si>
  <si>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</si>
  <si>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</si>
  <si>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</si>
  <si>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</si>
  <si>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</si>
  <si>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</si>
  <si>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</si>
  <si>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</si>
  <si>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</si>
  <si>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</si>
  <si>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</si>
  <si>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</si>
  <si>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</si>
  <si>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</si>
  <si>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</si>
  <si>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</si>
  <si>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</si>
  <si>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</si>
  <si>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</si>
  <si>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</si>
  <si>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</si>
  <si>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</si>
  <si>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</si>
  <si>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</si>
  <si>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</si>
  <si>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</si>
  <si>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</si>
  <si>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</si>
  <si>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</si>
  <si>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</si>
  <si>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</si>
  <si>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</si>
  <si>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</si>
  <si>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</si>
  <si>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</si>
  <si>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</si>
  <si>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</si>
  <si>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</si>
  <si>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</si>
  <si>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</si>
  <si>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</si>
  <si>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</si>
  <si>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</si>
  <si>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</si>
  <si>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</si>
  <si>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</si>
  <si>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</si>
  <si>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</si>
  <si>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</si>
  <si>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</si>
  <si>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</si>
  <si>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</si>
  <si>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</si>
  <si>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</si>
  <si>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</si>
  <si>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</si>
  <si>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</si>
  <si>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</si>
  <si>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</si>
  <si>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</si>
  <si>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</si>
  <si>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</si>
  <si>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</si>
  <si>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</si>
  <si>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</si>
  <si>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</si>
  <si>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</si>
  <si>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</si>
  <si>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</si>
  <si>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</si>
  <si>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</si>
  <si>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</si>
  <si>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</si>
  <si>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</si>
  <si>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</si>
  <si>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</si>
  <si>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</si>
  <si>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</si>
  <si>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</si>
  <si>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</si>
  <si>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</si>
  <si>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</si>
  <si>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</si>
  <si>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</si>
  <si>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</si>
  <si>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</si>
  <si>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</si>
  <si>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</si>
  <si>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</si>
  <si>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</si>
  <si>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</si>
  <si>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</si>
  <si>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</si>
  <si>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</si>
  <si>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</si>
  <si>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</si>
  <si>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</si>
  <si>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</si>
  <si>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</si>
  <si>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</si>
  <si>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</si>
  <si>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</si>
  <si>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</si>
  <si>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</si>
  <si>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</si>
  <si>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</si>
  <si>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</si>
  <si>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</si>
  <si>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</si>
  <si>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</si>
  <si>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</si>
  <si>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</si>
  <si>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</si>
  <si>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</si>
  <si>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</si>
  <si>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</si>
  <si>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</si>
  <si>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</si>
  <si>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</si>
  <si>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</si>
  <si>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</si>
  <si>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</si>
  <si>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</si>
  <si>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</si>
  <si>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</si>
  <si>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</si>
  <si>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</si>
  <si>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</si>
  <si>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</si>
  <si>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</si>
  <si>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</si>
  <si>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</si>
  <si>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</si>
  <si>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</si>
  <si>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</si>
  <si>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</si>
  <si>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</si>
  <si>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</si>
  <si>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</si>
  <si>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</si>
  <si>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</si>
  <si>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</si>
  <si>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</si>
  <si>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</si>
  <si>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</si>
  <si>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</si>
  <si>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</si>
  <si>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</si>
  <si>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</si>
  <si>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</si>
  <si>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</si>
  <si>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</si>
  <si>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</si>
  <si>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</si>
  <si>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</si>
  <si>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</si>
  <si>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</si>
  <si>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</si>
  <si>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</si>
  <si>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</si>
  <si>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</si>
  <si>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</si>
  <si>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</si>
  <si>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</si>
  <si>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</si>
  <si>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</si>
  <si>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</si>
  <si>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</si>
  <si>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</si>
  <si>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</si>
  <si>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</si>
  <si>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</si>
  <si>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</si>
  <si>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</si>
  <si>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</si>
  <si>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</si>
  <si>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</si>
  <si>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</si>
  <si>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</si>
  <si>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</si>
  <si>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</si>
  <si>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</si>
  <si>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</si>
  <si>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</si>
  <si>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</si>
  <si>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</si>
  <si>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</si>
  <si>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</si>
  <si>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</si>
  <si>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</si>
  <si>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</si>
  <si>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</si>
  <si>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</si>
  <si>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</si>
  <si>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</si>
  <si>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</si>
  <si>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</si>
  <si>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</si>
  <si>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</si>
  <si>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</si>
  <si>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</si>
  <si>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</si>
  <si>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</si>
  <si>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</si>
  <si>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</si>
  <si>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</si>
  <si>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</si>
  <si>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</si>
  <si>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</si>
  <si>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</si>
  <si>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</si>
  <si>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</si>
  <si>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</si>
  <si>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</si>
  <si>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</si>
  <si>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</si>
  <si>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</si>
  <si>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</si>
  <si>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</si>
  <si>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</si>
  <si>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</si>
  <si>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</si>
  <si>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</si>
  <si>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</si>
  <si>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</si>
  <si>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</si>
  <si>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</si>
  <si>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</si>
  <si>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</si>
  <si>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</si>
  <si>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</si>
  <si>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</si>
  <si>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</si>
  <si>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</si>
  <si>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</si>
  <si>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</si>
  <si>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</si>
  <si>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</si>
  <si>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</si>
  <si>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</si>
  <si>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</si>
  <si>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</si>
  <si>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</si>
  <si>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</si>
  <si>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</si>
  <si>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</si>
  <si>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</si>
  <si>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</si>
  <si>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</si>
  <si>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</si>
  <si>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</si>
  <si>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</si>
  <si>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</si>
  <si>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</si>
  <si>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</si>
  <si>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</si>
  <si>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</si>
  <si>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</si>
  <si>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</si>
  <si>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</si>
  <si>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</si>
  <si>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</si>
  <si>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</si>
  <si>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</si>
  <si>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</si>
  <si>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</si>
  <si>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</si>
  <si>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</si>
  <si>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</si>
  <si>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</si>
  <si>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</si>
  <si>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</si>
  <si>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</si>
  <si>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</si>
  <si>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</si>
  <si>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</si>
  <si>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</si>
  <si>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</si>
  <si>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</si>
  <si>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</si>
  <si>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</si>
  <si>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</si>
  <si>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</si>
  <si>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</si>
  <si>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</si>
  <si>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</si>
  <si>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</si>
  <si>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</si>
  <si>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</si>
  <si>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</si>
  <si>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</si>
  <si>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</si>
  <si>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</si>
  <si>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</si>
  <si>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</si>
  <si>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</si>
  <si>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</si>
  <si>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</si>
  <si>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</si>
  <si>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</si>
  <si>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</si>
  <si>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</si>
  <si>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</si>
  <si>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</si>
  <si>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</si>
  <si>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</si>
  <si>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</si>
  <si>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</si>
  <si>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</si>
  <si>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</si>
  <si>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</si>
  <si>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</si>
  <si>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</si>
  <si>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</si>
  <si>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</si>
  <si>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</si>
  <si>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</si>
  <si>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</si>
  <si>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</si>
  <si>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</si>
  <si>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</si>
  <si>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</si>
  <si>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</si>
  <si>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</si>
  <si>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</si>
  <si>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</si>
  <si>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</si>
  <si>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</si>
  <si>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</si>
  <si>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</si>
  <si>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</si>
  <si>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</si>
  <si>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</si>
  <si>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</si>
  <si>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</si>
  <si>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</si>
  <si>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</si>
  <si>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</si>
  <si>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</si>
  <si>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</si>
  <si>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</si>
  <si>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</si>
  <si>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</si>
  <si>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</si>
  <si>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</si>
  <si>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</si>
  <si>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</si>
  <si>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</si>
  <si>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</si>
  <si>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</si>
  <si>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</si>
  <si>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</si>
  <si>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</si>
  <si>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</si>
  <si>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</si>
  <si>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</si>
  <si>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</si>
  <si>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</si>
  <si>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</si>
  <si>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</si>
  <si>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</si>
  <si>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</si>
  <si>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</si>
  <si>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</si>
  <si>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</si>
  <si>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</si>
  <si>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</si>
  <si>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</si>
  <si>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</si>
  <si>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</si>
  <si>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</si>
  <si>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</si>
  <si>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</si>
  <si>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</si>
  <si>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</si>
  <si>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</si>
  <si>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</si>
  <si>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</si>
  <si>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</si>
  <si>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</si>
  <si>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</si>
  <si>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</si>
  <si>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</si>
  <si>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</si>
  <si>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</si>
  <si>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</si>
  <si>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</si>
  <si>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</si>
  <si>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</si>
  <si>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</si>
  <si>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</si>
  <si>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</si>
  <si>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</si>
  <si>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</si>
  <si>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</si>
  <si>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</si>
  <si>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</si>
  <si>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</si>
  <si>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</si>
  <si>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</si>
  <si>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</si>
  <si>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</si>
  <si>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</si>
  <si>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</si>
  <si>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</si>
  <si>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</si>
  <si>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</si>
  <si>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</si>
  <si>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</si>
  <si>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</si>
  <si>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</si>
  <si>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</si>
  <si>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</si>
  <si>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</si>
  <si>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</si>
  <si>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</si>
  <si>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</si>
  <si>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</si>
  <si>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</si>
  <si>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</si>
  <si>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</si>
  <si>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</si>
  <si>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</si>
  <si>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</si>
  <si>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</si>
  <si>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</si>
  <si>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</si>
  <si>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</si>
  <si>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</si>
  <si>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</si>
  <si>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</si>
  <si>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</si>
  <si>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</si>
  <si>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</si>
  <si>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</si>
  <si>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</si>
  <si>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</si>
  <si>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</si>
  <si>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</si>
  <si>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</si>
  <si>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</si>
  <si>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</si>
  <si>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</si>
  <si>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</si>
  <si>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</si>
  <si>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</si>
  <si>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</si>
  <si>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</si>
  <si>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</si>
  <si>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</si>
  <si>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</si>
  <si>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</si>
  <si>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</si>
  <si>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</si>
  <si>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</si>
  <si>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</si>
  <si>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</si>
  <si>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</si>
  <si>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</si>
  <si>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</si>
  <si>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</si>
  <si>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</si>
  <si>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</si>
  <si>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</si>
  <si>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</si>
  <si>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</si>
  <si>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</si>
  <si>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</si>
  <si>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</si>
  <si>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</si>
  <si>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</si>
  <si>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</si>
  <si>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</si>
  <si>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</si>
  <si>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</si>
  <si>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</si>
  <si>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</si>
  <si>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</si>
  <si>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</si>
  <si>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</si>
  <si>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</si>
  <si>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</si>
  <si>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</si>
  <si>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</si>
  <si>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</si>
  <si>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</si>
  <si>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</si>
  <si>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</si>
  <si>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</si>
  <si>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</si>
  <si>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</si>
  <si>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</si>
  <si>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</si>
  <si>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</si>
  <si>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</si>
  <si>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</si>
  <si>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</si>
  <si>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</si>
  <si>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</si>
  <si>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</si>
  <si>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</si>
  <si>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</si>
  <si>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</si>
  <si>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</si>
  <si>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</si>
  <si>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</si>
  <si>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</si>
  <si>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</si>
  <si>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</si>
  <si>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</si>
  <si>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</si>
  <si>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</si>
  <si>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</si>
  <si>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</si>
  <si>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</si>
  <si>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</si>
  <si>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</si>
  <si>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</si>
  <si>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</si>
  <si>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</si>
  <si>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</si>
  <si>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</si>
  <si>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</si>
  <si>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</si>
  <si>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</si>
  <si>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</si>
  <si>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</si>
  <si>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</si>
  <si>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</si>
  <si>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</si>
  <si>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</si>
  <si>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</si>
  <si>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</si>
  <si>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</si>
  <si>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</si>
  <si>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</si>
  <si>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</si>
  <si>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</si>
  <si>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</si>
  <si>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</si>
  <si>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</si>
  <si>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</si>
  <si>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</si>
  <si>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</si>
  <si>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</si>
  <si>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</si>
  <si>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</si>
  <si>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</si>
  <si>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</si>
  <si>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</si>
  <si>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</si>
  <si>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</si>
  <si>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</si>
  <si>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</si>
  <si>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</si>
  <si>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</si>
  <si>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</si>
  <si>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</si>
  <si>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</si>
  <si>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</si>
  <si>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</si>
  <si>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</si>
  <si>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</si>
  <si>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</si>
  <si>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</si>
  <si>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</si>
  <si>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</si>
  <si>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</si>
  <si>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</si>
  <si>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</si>
  <si>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</si>
  <si>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</si>
  <si>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</si>
  <si>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</si>
  <si>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</si>
  <si>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</si>
  <si>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</si>
  <si>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</si>
  <si>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</si>
  <si>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</si>
  <si>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</si>
  <si>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</si>
  <si>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</si>
  <si>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</si>
  <si>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</si>
  <si>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</si>
  <si>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</si>
  <si>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</si>
  <si>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</si>
  <si>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</si>
  <si>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</si>
  <si>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</si>
  <si>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</si>
  <si>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</si>
  <si>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</si>
  <si>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</si>
  <si>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</si>
  <si>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</si>
  <si>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</si>
  <si>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</si>
  <si>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</si>
  <si>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</si>
  <si>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</si>
  <si>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</si>
  <si>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</si>
  <si>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</si>
  <si>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</si>
  <si>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</si>
  <si>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</si>
  <si>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</si>
  <si>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</si>
  <si>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</si>
  <si>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</si>
  <si>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</si>
  <si>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</si>
  <si>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</si>
  <si>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</si>
  <si>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</si>
  <si>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</si>
  <si>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</si>
  <si>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</si>
  <si>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</si>
  <si>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</si>
  <si>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</si>
  <si>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</si>
  <si>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</si>
  <si>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</si>
  <si>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</si>
  <si>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</si>
  <si>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</si>
  <si>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</si>
  <si>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</si>
  <si>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</si>
  <si>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</si>
  <si>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</si>
  <si>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</si>
  <si>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</si>
  <si>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</si>
  <si>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</si>
  <si>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</si>
  <si>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</si>
  <si>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</si>
  <si>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</si>
  <si>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</si>
  <si>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</si>
  <si>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</si>
  <si>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</si>
  <si>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</si>
  <si>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</si>
  <si>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</si>
  <si>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</si>
  <si>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</si>
  <si>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</si>
  <si>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</si>
  <si>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</si>
  <si>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</si>
  <si>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</si>
  <si>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</si>
  <si>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</si>
  <si>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</si>
  <si>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</si>
  <si>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</si>
  <si>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</si>
  <si>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</si>
  <si>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</si>
  <si>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</si>
  <si>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</si>
  <si>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</si>
  <si>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</si>
  <si>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</si>
  <si>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</si>
  <si>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</si>
  <si>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</si>
  <si>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</si>
  <si>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</si>
  <si>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</si>
  <si>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</si>
  <si>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</si>
  <si>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</si>
  <si>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</si>
  <si>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</si>
  <si>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</si>
  <si>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</si>
  <si>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</si>
  <si>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</si>
  <si>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</si>
  <si>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</si>
  <si>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</si>
  <si>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</si>
  <si>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</si>
  <si>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</si>
  <si>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</si>
  <si>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</si>
  <si>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</si>
  <si>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</si>
  <si>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</si>
  <si>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</si>
  <si>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</si>
  <si>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</si>
  <si>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</si>
  <si>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</si>
  <si>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</si>
  <si>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</si>
  <si>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</si>
  <si>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</si>
  <si>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</si>
  <si>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</si>
  <si>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</si>
  <si>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</si>
  <si>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</si>
  <si>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</si>
  <si>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</si>
  <si>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</si>
  <si>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</si>
  <si>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</si>
  <si>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</si>
  <si>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</si>
  <si>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</si>
  <si>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</si>
  <si>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</si>
  <si>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</si>
  <si>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</si>
  <si>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</si>
  <si>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</si>
  <si>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</si>
  <si>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</si>
  <si>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</si>
  <si>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</si>
  <si>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</si>
  <si>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</si>
  <si>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</si>
  <si>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</si>
  <si>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</si>
  <si>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</si>
  <si>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</si>
  <si>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</si>
  <si>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</si>
  <si>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</si>
  <si>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</si>
  <si>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</si>
  <si>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</si>
  <si>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</si>
  <si>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</si>
  <si>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</si>
  <si>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</si>
  <si>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</si>
  <si>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</si>
  <si>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</si>
  <si>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</si>
  <si>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</si>
  <si>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</si>
  <si>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</si>
  <si>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</si>
  <si>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</si>
  <si>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</si>
  <si>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</si>
  <si>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</si>
  <si>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</si>
  <si>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</si>
  <si>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</si>
  <si>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</si>
  <si>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</si>
  <si>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</si>
  <si>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</si>
  <si>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</si>
  <si>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</si>
  <si>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</si>
  <si>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</si>
  <si>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</si>
  <si>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</si>
  <si>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</si>
  <si>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</si>
  <si>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</si>
  <si>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</si>
  <si>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</si>
  <si>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</si>
  <si>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</si>
  <si>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</si>
  <si>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</si>
  <si>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</si>
  <si>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</si>
  <si>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</si>
  <si>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</si>
  <si>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</si>
  <si>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</si>
  <si>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</si>
  <si>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</si>
  <si>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</si>
  <si>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</si>
  <si>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</si>
  <si>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</si>
  <si>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</si>
  <si>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</si>
  <si>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</si>
  <si>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</si>
  <si>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</si>
  <si>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</si>
  <si>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</si>
  <si>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</si>
  <si>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</si>
  <si>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</si>
  <si>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</si>
  <si>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</si>
  <si>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</si>
  <si>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</si>
  <si>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</si>
  <si>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</si>
  <si>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</si>
  <si>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</si>
  <si>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</si>
  <si>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</si>
  <si>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</si>
  <si>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</si>
  <si>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</si>
  <si>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</si>
  <si>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</si>
  <si>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</si>
  <si>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</si>
  <si>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</si>
  <si>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</si>
  <si>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</si>
  <si>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</si>
  <si>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</si>
  <si>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</si>
  <si>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</si>
  <si>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</si>
  <si>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</si>
  <si>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</si>
  <si>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</si>
  <si>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</si>
  <si>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</si>
  <si>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</si>
  <si>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</si>
  <si>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</si>
  <si>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</si>
  <si>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</si>
  <si>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</si>
  <si>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</si>
  <si>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</si>
  <si>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</si>
  <si>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</si>
  <si>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</si>
  <si>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</si>
  <si>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</si>
  <si>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</si>
  <si>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</si>
  <si>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</si>
  <si>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</si>
  <si>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</si>
  <si>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</si>
  <si>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</si>
  <si>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</si>
  <si>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</si>
  <si>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</si>
  <si>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</si>
  <si>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</si>
  <si>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</si>
  <si>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</si>
  <si>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</si>
  <si>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</si>
  <si>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</si>
  <si>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</si>
  <si>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</si>
  <si>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</si>
  <si>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</si>
  <si>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</si>
  <si>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</si>
  <si>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</si>
  <si>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</si>
  <si>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</si>
  <si>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</si>
  <si>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</si>
  <si>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</si>
  <si>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</si>
  <si>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</si>
  <si>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</si>
  <si>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</si>
  <si>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</si>
  <si>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</si>
  <si>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</si>
  <si>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</si>
  <si>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</si>
  <si>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</si>
  <si>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</si>
  <si>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</si>
  <si>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</si>
  <si>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</si>
  <si>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</si>
  <si>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</si>
  <si>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</si>
  <si>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</si>
  <si>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</si>
  <si>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</si>
  <si>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</si>
  <si>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</si>
  <si>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</si>
  <si>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</si>
  <si>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</si>
  <si>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</si>
  <si>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</si>
  <si>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</si>
  <si>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</si>
  <si>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</si>
  <si>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</si>
  <si>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</si>
  <si>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</si>
  <si>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</si>
  <si>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</si>
  <si>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</si>
  <si>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</si>
  <si>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</si>
  <si>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</si>
  <si>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</si>
  <si>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</si>
  <si>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</si>
  <si>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</si>
  <si>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</si>
  <si>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</si>
  <si>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</si>
  <si>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</si>
  <si>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</si>
  <si>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</si>
  <si>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</si>
  <si>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</si>
  <si>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</si>
  <si>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</si>
  <si>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</si>
  <si>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</si>
  <si>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</si>
  <si>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</si>
  <si>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</si>
  <si>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</si>
  <si>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</si>
  <si>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</si>
  <si>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</si>
  <si>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</si>
  <si>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</si>
  <si>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</si>
  <si>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</si>
  <si>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</si>
  <si>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</si>
  <si>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</si>
  <si>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</si>
  <si>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</si>
  <si>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</si>
  <si>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</si>
  <si>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</si>
  <si>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</si>
  <si>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</si>
  <si>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</si>
  <si>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</si>
  <si>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</si>
  <si>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</si>
  <si>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</si>
  <si>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</si>
  <si>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</si>
  <si>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</si>
  <si>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</si>
  <si>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</si>
  <si>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</si>
  <si>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</si>
  <si>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</si>
  <si>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</si>
  <si>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</si>
  <si>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</si>
  <si>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</si>
  <si>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</si>
  <si>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</si>
  <si>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</si>
  <si>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</si>
  <si>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</si>
  <si>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</si>
  <si>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</si>
  <si>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</si>
  <si>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</si>
  <si>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</si>
  <si>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</si>
  <si>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</si>
  <si>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</si>
  <si>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</si>
  <si>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</si>
  <si>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</si>
  <si>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</si>
  <si>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</si>
  <si>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</si>
  <si>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</si>
  <si>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</si>
  <si>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</si>
  <si>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</si>
  <si>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</si>
  <si>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</si>
  <si>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</si>
  <si>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</si>
  <si>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</si>
  <si>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</si>
  <si>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</si>
  <si>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</si>
  <si>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</si>
  <si>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</si>
  <si>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</si>
  <si>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</si>
  <si>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</si>
  <si>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</si>
  <si>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</si>
  <si>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</si>
  <si>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</si>
  <si>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</si>
  <si>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</si>
  <si>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</si>
  <si>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</si>
  <si>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</si>
  <si>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</si>
  <si>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</si>
  <si>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</si>
  <si>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</si>
  <si>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</si>
  <si>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</si>
  <si>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</si>
  <si>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</si>
  <si>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</si>
  <si>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</si>
  <si>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</si>
  <si>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</si>
  <si>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</si>
  <si>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</si>
  <si>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</si>
  <si>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</si>
  <si>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</si>
  <si>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</si>
  <si>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</si>
  <si>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</si>
  <si>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</si>
  <si>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</si>
  <si>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</si>
  <si>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</si>
  <si>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</si>
  <si>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</si>
  <si>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</si>
  <si>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</si>
  <si>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</si>
  <si>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</si>
  <si>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</si>
  <si>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</si>
  <si>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</si>
  <si>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</si>
  <si>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</si>
  <si>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</si>
  <si>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</si>
  <si>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</si>
  <si>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</si>
  <si>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</si>
  <si>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</si>
  <si>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</si>
  <si>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</si>
  <si>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</si>
  <si>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</si>
  <si>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</si>
  <si>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</si>
  <si>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</si>
  <si>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</si>
  <si>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</si>
  <si>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</si>
  <si>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</si>
  <si>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</si>
  <si>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</si>
  <si>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</si>
  <si>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</si>
  <si>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</si>
  <si>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</si>
  <si>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</si>
  <si>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</si>
  <si>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</si>
  <si>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</si>
  <si>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</si>
  <si>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</si>
  <si>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</si>
  <si>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</si>
  <si>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</si>
  <si>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</si>
  <si>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</si>
  <si>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</si>
  <si>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</si>
  <si>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</si>
  <si>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</si>
  <si>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</si>
  <si>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</si>
  <si>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</si>
  <si>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</si>
  <si>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</si>
  <si>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</si>
  <si>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</si>
  <si>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</si>
  <si>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</si>
  <si>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</si>
  <si>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</si>
  <si>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</si>
  <si>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</si>
  <si>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</si>
  <si>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</si>
  <si>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</si>
  <si>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</si>
  <si>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</si>
  <si>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</si>
  <si>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</si>
  <si>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</si>
  <si>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</si>
  <si>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</si>
  <si>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</si>
  <si>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</si>
  <si>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</si>
  <si>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</si>
  <si>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</si>
  <si>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</si>
  <si>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</si>
  <si>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</si>
  <si>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</si>
  <si>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</si>
  <si>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</si>
  <si>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</si>
  <si>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</si>
  <si>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</si>
  <si>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</si>
  <si>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</si>
  <si>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</si>
  <si>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</si>
  <si>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</si>
  <si>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</si>
  <si>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</si>
  <si>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</si>
  <si>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</si>
  <si>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</si>
  <si>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</si>
  <si>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</si>
  <si>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</si>
  <si>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</si>
  <si>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</si>
  <si>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</si>
  <si>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</si>
  <si>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</si>
  <si>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</si>
  <si>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</si>
  <si>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</si>
  <si>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</si>
  <si>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</si>
  <si>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</si>
  <si>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</si>
  <si>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</si>
  <si>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</si>
  <si>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</si>
  <si>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</si>
  <si>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</si>
  <si>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</si>
  <si>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</si>
  <si>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</si>
  <si>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</si>
  <si>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</si>
  <si>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</si>
  <si>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</si>
  <si>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</si>
  <si>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</si>
  <si>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</si>
  <si>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</si>
  <si>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</si>
  <si>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</si>
  <si>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</si>
  <si>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</si>
  <si>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</si>
  <si>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</si>
  <si>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</si>
  <si>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</si>
  <si>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</si>
  <si>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</si>
  <si>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</si>
  <si>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</si>
  <si>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</si>
  <si>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</si>
  <si>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</si>
  <si>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</si>
  <si>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</si>
  <si>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</si>
  <si>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</si>
  <si>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</si>
  <si>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</si>
  <si>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</si>
  <si>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</si>
  <si>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</si>
  <si>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</si>
  <si>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</si>
  <si>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</si>
  <si>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</si>
  <si>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</si>
  <si>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</si>
  <si>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</si>
  <si>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</si>
  <si>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</si>
  <si>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</si>
  <si>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</si>
  <si>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</si>
  <si>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</si>
  <si>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</si>
  <si>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</si>
  <si>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</si>
  <si>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</si>
  <si>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</si>
  <si>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</si>
  <si>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</si>
  <si>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</si>
  <si>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</si>
  <si>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</si>
  <si>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</si>
  <si>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</si>
  <si>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</si>
  <si>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</si>
  <si>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</si>
  <si>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</si>
  <si>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</si>
  <si>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</si>
  <si>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</si>
  <si>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</si>
  <si>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</si>
  <si>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</si>
  <si>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</si>
  <si>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</si>
  <si>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</si>
  <si>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</si>
  <si>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</si>
  <si>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</si>
  <si>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</si>
  <si>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</si>
  <si>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</si>
  <si>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</si>
  <si>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</si>
  <si>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</si>
  <si>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</si>
  <si>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</si>
  <si>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</si>
  <si>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</si>
  <si>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</si>
  <si>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</si>
  <si>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</si>
  <si>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</si>
  <si>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</si>
  <si>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</si>
  <si>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</si>
  <si>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</si>
  <si>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</si>
  <si>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</si>
  <si>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</si>
  <si>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</si>
  <si>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</si>
  <si>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</si>
  <si>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</si>
  <si>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</si>
  <si>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</si>
  <si>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</si>
  <si>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</si>
  <si>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</si>
  <si>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</si>
  <si>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</si>
  <si>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</si>
  <si>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</si>
  <si>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</si>
  <si>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</si>
  <si>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</si>
  <si>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</si>
  <si>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</si>
  <si>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</si>
  <si>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</si>
  <si>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</si>
  <si>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</si>
  <si>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</si>
  <si>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</si>
  <si>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</si>
  <si>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</si>
  <si>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</si>
  <si>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</si>
  <si>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</si>
  <si>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</si>
  <si>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</si>
  <si>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</si>
  <si>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</si>
  <si>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</si>
  <si>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</si>
  <si>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</si>
  <si>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</si>
  <si>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</si>
  <si>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</si>
  <si>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</si>
  <si>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</si>
  <si>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</si>
  <si>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</si>
  <si>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</si>
  <si>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</si>
  <si>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</si>
  <si>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</si>
  <si>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</si>
  <si>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</si>
  <si>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</si>
  <si>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</si>
  <si>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</si>
  <si>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</si>
  <si>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</si>
  <si>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</si>
  <si>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</si>
  <si>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</si>
  <si>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</si>
  <si>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</si>
  <si>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</si>
  <si>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</si>
  <si>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</si>
  <si>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</si>
  <si>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</si>
  <si>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</si>
  <si>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</si>
  <si>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</si>
  <si>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</si>
  <si>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</si>
  <si>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</si>
  <si>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</si>
  <si>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</si>
  <si>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</si>
  <si>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</si>
  <si>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</si>
  <si>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</si>
  <si>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</si>
  <si>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</si>
  <si>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</si>
  <si>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</si>
  <si>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</si>
  <si>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</si>
  <si>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</si>
  <si>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</si>
  <si>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</si>
  <si>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</si>
  <si>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</si>
  <si>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</si>
  <si>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</si>
  <si>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</si>
  <si>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</si>
  <si>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</si>
  <si>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</si>
  <si>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</si>
  <si>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</si>
  <si>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</si>
  <si>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</si>
  <si>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</si>
  <si>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</si>
  <si>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</si>
  <si>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</si>
  <si>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</si>
  <si>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</si>
  <si>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</si>
  <si>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</si>
  <si>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</si>
  <si>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</si>
  <si>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</si>
  <si>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</si>
  <si>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</si>
  <si>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</si>
  <si>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</si>
  <si>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</si>
  <si>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</si>
  <si>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</si>
  <si>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</si>
  <si>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</si>
  <si>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</si>
  <si>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</si>
  <si>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</si>
  <si>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</si>
  <si>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</si>
  <si>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</si>
  <si>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</si>
  <si>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</si>
  <si>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</si>
  <si>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</si>
  <si>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</si>
  <si>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</si>
  <si>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</si>
  <si>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</si>
  <si>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</si>
  <si>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</si>
  <si>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</si>
  <si>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</si>
  <si>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</si>
  <si>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</si>
  <si>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</si>
  <si>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</si>
  <si>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</si>
  <si>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</si>
  <si>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</si>
  <si>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</si>
  <si>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</si>
  <si>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</si>
  <si>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</si>
  <si>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</si>
  <si>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</si>
  <si>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</si>
  <si>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</si>
  <si>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</si>
  <si>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</si>
  <si>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</si>
  <si>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</si>
  <si>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</si>
  <si>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</si>
  <si>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</si>
  <si>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</si>
  <si>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</si>
  <si>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</si>
  <si>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</si>
  <si>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</si>
  <si>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</si>
  <si>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</si>
  <si>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</si>
  <si>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</si>
  <si>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</si>
  <si>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</si>
  <si>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</si>
  <si>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</si>
  <si>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</si>
  <si>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</si>
  <si>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</si>
  <si>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</si>
  <si>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</si>
  <si>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</si>
  <si>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</si>
  <si>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</si>
  <si>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</si>
  <si>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</si>
  <si>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</si>
  <si>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</si>
  <si>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</si>
  <si>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</si>
  <si>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</si>
  <si>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</si>
  <si>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</si>
  <si>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</si>
  <si>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</si>
  <si>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</si>
  <si>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</si>
  <si>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</si>
  <si>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</si>
  <si>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</si>
  <si>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</si>
  <si>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</si>
  <si>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</si>
  <si>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</si>
  <si>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</si>
  <si>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</si>
  <si>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</si>
  <si>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</si>
  <si>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</si>
  <si>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</si>
  <si>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</si>
  <si>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</si>
  <si>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</si>
  <si>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</si>
  <si>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</si>
  <si>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</si>
  <si>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</si>
  <si>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</si>
  <si>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</si>
  <si>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</si>
  <si>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</si>
  <si>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</si>
  <si>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</si>
  <si>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</si>
  <si>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</si>
  <si>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</si>
  <si>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</si>
  <si>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</si>
  <si>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</si>
  <si>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</si>
  <si>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</si>
  <si>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</si>
  <si>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</si>
  <si>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</si>
  <si>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</si>
  <si>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</si>
  <si>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</si>
  <si>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</si>
  <si>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</si>
  <si>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</si>
  <si>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</si>
  <si>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</si>
  <si>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</si>
  <si>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</si>
  <si>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</si>
  <si>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</si>
  <si>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</si>
  <si>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</si>
  <si>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</si>
  <si>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</si>
  <si>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</si>
  <si>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</si>
  <si>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</si>
  <si>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</si>
  <si>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</si>
  <si>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</si>
  <si>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</si>
  <si>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</si>
  <si>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</si>
  <si>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</si>
  <si>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</si>
  <si>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</si>
  <si>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</si>
  <si>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</si>
  <si>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</si>
  <si>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</si>
  <si>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</si>
  <si>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</si>
  <si>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</si>
  <si>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</si>
  <si>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</si>
  <si>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</si>
  <si>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</si>
  <si>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</si>
  <si>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</si>
  <si>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</si>
  <si>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</si>
  <si>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</si>
  <si>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</si>
  <si>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</si>
  <si>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</si>
  <si>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</si>
  <si>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</si>
  <si>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</si>
  <si>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</si>
  <si>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</si>
  <si>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</si>
  <si>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</si>
  <si>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</si>
  <si>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</si>
  <si>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</si>
  <si>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</si>
  <si>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</si>
  <si>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</si>
  <si>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</si>
  <si>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</si>
  <si>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</si>
  <si>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</si>
  <si>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</si>
  <si>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</si>
  <si>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</si>
  <si>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</si>
  <si>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</si>
  <si>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</si>
  <si>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</si>
  <si>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</si>
  <si>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</si>
  <si>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</si>
  <si>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</si>
  <si>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</si>
  <si>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</si>
  <si>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</si>
  <si>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</si>
  <si>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</si>
  <si>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</si>
  <si>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</si>
  <si>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</si>
  <si>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</si>
  <si>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</si>
  <si>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</si>
  <si>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</si>
  <si>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</si>
  <si>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</si>
  <si>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</si>
  <si>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</si>
  <si>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</si>
  <si>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</si>
  <si>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</si>
  <si>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</si>
  <si>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</si>
  <si>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</si>
  <si>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</si>
  <si>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</si>
  <si>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</si>
  <si>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</si>
  <si>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</si>
  <si>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</si>
  <si>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</si>
  <si>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</si>
  <si>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</si>
  <si>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</si>
  <si>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</si>
  <si>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</si>
  <si>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</si>
  <si>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</si>
  <si>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</si>
  <si>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</si>
  <si>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</si>
  <si>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</si>
  <si>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</si>
  <si>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</si>
  <si>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</si>
  <si>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</si>
  <si>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</si>
  <si>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</si>
  <si>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</si>
  <si>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</si>
  <si>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</si>
  <si>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</si>
  <si>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</si>
  <si>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</si>
  <si>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</si>
  <si>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</si>
  <si>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</si>
  <si>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</si>
  <si>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</si>
  <si>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</si>
  <si>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</si>
  <si>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</si>
  <si>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</si>
  <si>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</si>
  <si>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</si>
  <si>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</si>
  <si>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</si>
  <si>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</si>
  <si>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</si>
  <si>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</si>
  <si>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</si>
  <si>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</si>
  <si>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</si>
  <si>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</si>
  <si>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</si>
  <si>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</si>
  <si>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</si>
  <si>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</si>
  <si>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</si>
  <si>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</si>
  <si>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</si>
  <si>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</si>
  <si>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</si>
  <si>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</si>
  <si>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</si>
  <si>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</si>
  <si>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</si>
  <si>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</si>
  <si>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</si>
  <si>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</si>
  <si>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</si>
  <si>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</si>
  <si>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</si>
  <si>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</si>
  <si>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</si>
  <si>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</si>
  <si>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</si>
  <si>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</si>
  <si>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</si>
  <si>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</si>
  <si>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</si>
  <si>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</si>
  <si>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</si>
  <si>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</si>
  <si>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</si>
  <si>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</si>
  <si>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</si>
  <si>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</si>
  <si>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</si>
  <si>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</si>
  <si>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</si>
  <si>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</si>
  <si>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</si>
  <si>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</si>
  <si>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</si>
  <si>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</si>
  <si>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</si>
  <si>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</si>
  <si>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</si>
  <si>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</si>
  <si>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</si>
  <si>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</si>
  <si>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</si>
  <si>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</si>
  <si>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</si>
  <si>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</si>
  <si>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</si>
  <si>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</si>
  <si>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</si>
  <si>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</si>
  <si>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</si>
  <si>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</si>
  <si>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</si>
  <si>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</si>
  <si>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</si>
  <si>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</si>
  <si>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</si>
  <si>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</si>
  <si>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</si>
  <si>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</si>
  <si>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</si>
  <si>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</si>
  <si>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</si>
  <si>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</si>
  <si>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</si>
  <si>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</si>
  <si>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</si>
  <si>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</si>
  <si>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</si>
  <si>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</si>
  <si>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</si>
  <si>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</si>
  <si>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</si>
  <si>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</si>
  <si>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</si>
  <si>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</si>
  <si>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</si>
  <si>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</si>
  <si>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</si>
  <si>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</si>
  <si>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</si>
  <si>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</si>
  <si>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</si>
  <si>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</si>
  <si>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</si>
  <si>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</si>
  <si>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</si>
  <si>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</si>
  <si>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</si>
  <si>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</si>
  <si>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</si>
  <si>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</si>
  <si>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</si>
  <si>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</si>
  <si>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</si>
  <si>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</si>
  <si>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</si>
  <si>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</si>
  <si>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</si>
  <si>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</si>
  <si>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</si>
  <si>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</si>
  <si>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</si>
  <si>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</si>
  <si>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</si>
  <si>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</si>
  <si>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</si>
  <si>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</si>
  <si>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</si>
  <si>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</si>
  <si>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</si>
  <si>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</si>
  <si>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</si>
  <si>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</si>
  <si>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</si>
  <si>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</si>
  <si>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</si>
  <si>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</si>
  <si>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</si>
  <si>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</si>
  <si>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</si>
  <si>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</si>
  <si>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</si>
  <si>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</si>
  <si>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</si>
  <si>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</si>
  <si>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</si>
  <si>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</si>
  <si>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</si>
  <si>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</si>
  <si>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</si>
  <si>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</si>
  <si>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</si>
  <si>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</si>
  <si>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</si>
  <si>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</si>
  <si>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</si>
  <si>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</si>
  <si>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</si>
  <si>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</si>
  <si>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</si>
  <si>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</si>
  <si>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</si>
  <si>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</si>
  <si>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</si>
  <si>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</si>
  <si>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</si>
  <si>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</si>
  <si>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</si>
  <si>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</si>
  <si>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</si>
  <si>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</si>
  <si>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</si>
  <si>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</si>
  <si>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</si>
  <si>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</si>
  <si>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</si>
  <si>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</si>
  <si>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</si>
  <si>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</si>
  <si>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</si>
  <si>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</si>
  <si>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</si>
  <si>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</si>
  <si>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</si>
  <si>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</si>
  <si>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</si>
  <si>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</si>
  <si>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</si>
  <si>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</si>
  <si>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</si>
  <si>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</si>
  <si>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</si>
  <si>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</si>
  <si>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</si>
  <si>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</si>
  <si>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</si>
  <si>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</si>
  <si>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</si>
  <si>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</si>
  <si>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</si>
  <si>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</si>
  <si>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</si>
  <si>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</si>
  <si>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</si>
  <si>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</si>
  <si>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</si>
  <si>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</si>
  <si>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</si>
  <si>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</si>
  <si>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</si>
  <si>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</si>
  <si>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</si>
  <si>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</si>
  <si>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</si>
  <si>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</si>
  <si>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</si>
  <si>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</si>
  <si>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</si>
  <si>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</si>
  <si>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</si>
  <si>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</si>
  <si>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</si>
  <si>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</si>
  <si>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</si>
  <si>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</si>
  <si>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</si>
  <si>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</si>
  <si>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</si>
  <si>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</si>
  <si>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</si>
  <si>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</si>
  <si>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</si>
  <si>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</si>
  <si>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</si>
  <si>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</si>
  <si>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</si>
  <si>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</si>
  <si>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</si>
  <si>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</si>
  <si>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</si>
  <si>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</si>
  <si>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</si>
  <si>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</si>
  <si>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</si>
  <si>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</si>
  <si>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</si>
  <si>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</si>
  <si>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</si>
  <si>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</si>
  <si>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</si>
  <si>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</si>
  <si>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</si>
  <si>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</si>
  <si>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</si>
  <si>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</si>
  <si>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</si>
  <si>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</si>
  <si>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</si>
  <si>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</si>
  <si>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</si>
  <si>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</si>
  <si>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</si>
  <si>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</si>
  <si>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</si>
  <si>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</si>
  <si>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</si>
  <si>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</si>
  <si>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</si>
  <si>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</si>
  <si>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</si>
  <si>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</si>
  <si>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</si>
  <si>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</si>
  <si>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</si>
  <si>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</si>
  <si>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</si>
  <si>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</si>
  <si>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</si>
  <si>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</si>
  <si>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</si>
  <si>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</si>
  <si>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</si>
  <si>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</si>
  <si>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</si>
  <si>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</si>
  <si>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</si>
  <si>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</si>
  <si>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</si>
  <si>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</si>
  <si>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</si>
  <si>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</si>
  <si>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</si>
  <si>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</si>
  <si>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</si>
  <si>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</si>
  <si>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</si>
  <si>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</si>
  <si>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</si>
  <si>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</si>
  <si>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</si>
  <si>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</si>
  <si>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</si>
  <si>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</si>
  <si>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</si>
  <si>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</si>
  <si>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</si>
  <si>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</si>
  <si>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</si>
  <si>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</si>
  <si>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</si>
  <si>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</si>
  <si>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</si>
  <si>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</si>
  <si>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</si>
  <si>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</si>
  <si>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</si>
  <si>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</si>
  <si>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</si>
  <si>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</si>
  <si>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</si>
  <si>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</si>
  <si>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</si>
  <si>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</si>
  <si>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</si>
  <si>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</si>
  <si>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</si>
  <si>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</si>
  <si>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</si>
  <si>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</si>
  <si>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</si>
  <si>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</si>
  <si>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</si>
  <si>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</si>
  <si>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</si>
  <si>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</si>
  <si>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</si>
  <si>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</si>
  <si>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</si>
  <si>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</si>
  <si>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</si>
  <si>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</si>
  <si>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</si>
  <si>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</si>
  <si>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</si>
  <si>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</si>
  <si>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</si>
  <si>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</si>
  <si>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</si>
  <si>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</si>
  <si>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</si>
  <si>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</si>
  <si>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</si>
  <si>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</si>
  <si>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</si>
  <si>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</si>
  <si>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</si>
  <si>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</si>
  <si>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</si>
  <si>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</si>
  <si>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</si>
  <si>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</si>
  <si>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</si>
  <si>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</si>
  <si>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</si>
  <si>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</si>
  <si>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</si>
  <si>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</si>
  <si>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</si>
  <si>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</si>
  <si>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</si>
  <si>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</si>
  <si>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</si>
  <si>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</si>
  <si>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</si>
  <si>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</si>
  <si>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</si>
  <si>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</si>
  <si>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</si>
  <si>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</si>
  <si>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</si>
  <si>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</si>
  <si>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</si>
  <si>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</si>
  <si>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</si>
  <si>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</si>
  <si>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</si>
  <si>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</si>
  <si>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</si>
  <si>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</si>
  <si>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</si>
  <si>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</si>
  <si>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</si>
  <si>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</si>
  <si>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</si>
  <si>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</si>
  <si>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</si>
  <si>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</si>
  <si>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</si>
  <si>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</si>
  <si>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</si>
  <si>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</si>
  <si>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</si>
  <si>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</si>
  <si>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</si>
  <si>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</si>
  <si>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</si>
  <si>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</si>
  <si>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</si>
  <si>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</si>
  <si>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</si>
  <si>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</si>
  <si>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</si>
  <si>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</si>
  <si>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</si>
  <si>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</si>
  <si>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</si>
  <si>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</si>
  <si>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</si>
  <si>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</si>
  <si>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</si>
  <si>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</si>
  <si>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</si>
  <si>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</si>
  <si>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</si>
  <si>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</si>
  <si>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</si>
  <si>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</si>
  <si>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</si>
  <si>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</si>
  <si>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</si>
  <si>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</si>
  <si>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</si>
  <si>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</si>
  <si>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</si>
  <si>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</si>
  <si>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</si>
  <si>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</si>
  <si>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</si>
  <si>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</si>
  <si>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</si>
  <si>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</si>
  <si>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</si>
  <si>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</si>
  <si>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</si>
  <si>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</si>
  <si>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</si>
  <si>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</si>
  <si>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</si>
  <si>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</si>
  <si>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</si>
  <si>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</si>
  <si>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</si>
  <si>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</si>
  <si>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</si>
  <si>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</si>
  <si>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</si>
  <si>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</si>
  <si>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</si>
  <si>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</si>
  <si>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</si>
  <si>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</si>
  <si>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</si>
  <si>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</si>
  <si>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</si>
  <si>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</si>
  <si>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</si>
  <si>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</si>
  <si>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</si>
  <si>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</si>
  <si>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</si>
  <si>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</si>
  <si>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</si>
  <si>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</si>
  <si>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</si>
  <si>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</si>
  <si>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</si>
  <si>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</si>
  <si>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</si>
  <si>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</si>
  <si>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</si>
  <si>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</si>
  <si>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</si>
  <si>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</si>
  <si>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</si>
  <si>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</si>
  <si>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</si>
  <si>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</si>
  <si>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</si>
  <si>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</si>
  <si>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</si>
  <si>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</si>
  <si>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</si>
  <si>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</si>
  <si>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</si>
  <si>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</si>
  <si>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</si>
  <si>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</si>
  <si>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</si>
  <si>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</si>
  <si>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</si>
  <si>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</si>
  <si>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</si>
  <si>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</si>
  <si>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</si>
  <si>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</si>
  <si>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</si>
  <si>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</si>
  <si>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</si>
  <si>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</si>
  <si>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</si>
  <si>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</si>
  <si>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</si>
  <si>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</si>
  <si>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</si>
  <si>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</si>
  <si>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</si>
  <si>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</si>
  <si>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</si>
  <si>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</si>
  <si>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</si>
  <si>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</si>
  <si>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</si>
  <si>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</si>
  <si>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</si>
  <si>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</si>
  <si>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</si>
  <si>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</si>
  <si>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</si>
  <si>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</si>
  <si>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</si>
  <si>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</si>
  <si>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</si>
  <si>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</si>
  <si>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</si>
  <si>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</si>
  <si>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</si>
  <si>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</si>
  <si>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</si>
  <si>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</si>
  <si>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</si>
  <si>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</si>
  <si>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</si>
  <si>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</si>
  <si>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</si>
  <si>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</si>
  <si>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</si>
  <si>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</si>
  <si>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</si>
  <si>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</si>
  <si>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</si>
  <si>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</si>
  <si>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</si>
  <si>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</si>
  <si>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</si>
  <si>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</si>
  <si>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</si>
  <si>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</si>
  <si>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</si>
  <si>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</si>
  <si>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</si>
  <si>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</si>
  <si>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</si>
  <si>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</si>
  <si>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</si>
  <si>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</si>
  <si>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</si>
  <si>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</si>
  <si>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</si>
  <si>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</si>
  <si>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</si>
  <si>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</si>
  <si>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</si>
  <si>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</si>
  <si>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</si>
  <si>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</si>
  <si>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</si>
  <si>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</si>
  <si>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</si>
  <si>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</si>
  <si>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</si>
  <si>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</si>
  <si>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</si>
  <si>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</si>
  <si>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</si>
  <si>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</si>
  <si>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</si>
  <si>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</si>
  <si>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</si>
  <si>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</si>
  <si>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</si>
  <si>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</si>
  <si>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</si>
  <si>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</si>
  <si>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</si>
  <si>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</si>
  <si>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</si>
  <si>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</si>
  <si>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</si>
  <si>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</si>
  <si>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</si>
  <si>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</si>
  <si>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</si>
  <si>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</si>
  <si>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</si>
  <si>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</si>
  <si>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</si>
  <si>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</si>
  <si>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</si>
  <si>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</si>
  <si>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</si>
  <si>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</si>
  <si>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</si>
  <si>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</si>
  <si>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</si>
  <si>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</si>
  <si>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</si>
  <si>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</si>
  <si>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</si>
  <si>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</si>
  <si>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</si>
  <si>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</si>
  <si>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</si>
  <si>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</si>
  <si>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</si>
  <si>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</si>
  <si>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</si>
  <si>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</si>
  <si>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</si>
  <si>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</si>
  <si>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</si>
  <si>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</si>
  <si>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</si>
  <si>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</si>
  <si>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</si>
  <si>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</si>
  <si>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</si>
  <si>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</si>
  <si>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</si>
  <si>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</si>
  <si>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</si>
  <si>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</si>
  <si>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</si>
  <si>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</si>
  <si>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</si>
  <si>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</si>
  <si>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</si>
  <si>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</si>
  <si>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</si>
  <si>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</si>
  <si>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</si>
  <si>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</si>
  <si>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</si>
  <si>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</si>
  <si>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</si>
  <si>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</si>
  <si>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</si>
  <si>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</si>
  <si>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</si>
  <si>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</si>
  <si>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</si>
  <si>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</si>
  <si>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</si>
  <si>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</si>
  <si>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</si>
  <si>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</si>
  <si>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</si>
  <si>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</si>
  <si>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</si>
  <si>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</si>
  <si>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</si>
  <si>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</si>
  <si>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</si>
  <si>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</si>
  <si>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</si>
  <si>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</si>
  <si>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</si>
  <si>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</si>
  <si>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</si>
  <si>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</si>
  <si>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</si>
  <si>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</si>
  <si>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</si>
  <si>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</si>
  <si>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</si>
  <si>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</si>
  <si>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</si>
  <si>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</si>
  <si>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</si>
  <si>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</si>
  <si>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</si>
  <si>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</si>
  <si>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</si>
  <si>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</si>
  <si>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</si>
  <si>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</si>
  <si>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</si>
  <si>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</si>
  <si>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</si>
  <si>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</si>
  <si>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</si>
  <si>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</si>
  <si>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</si>
  <si>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</si>
  <si>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</si>
  <si>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</si>
  <si>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</si>
  <si>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</si>
  <si>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</si>
  <si>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</si>
  <si>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</si>
  <si>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</si>
  <si>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</si>
  <si>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</si>
  <si>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</si>
  <si>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</si>
  <si>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</si>
  <si>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</si>
  <si>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</si>
  <si>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</si>
  <si>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</si>
  <si>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</si>
  <si>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</si>
  <si>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</si>
  <si>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</si>
  <si>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</si>
  <si>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</si>
  <si>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</si>
  <si>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</si>
  <si>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</si>
  <si>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</si>
  <si>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</si>
  <si>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</si>
  <si>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</si>
  <si>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</si>
  <si>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</si>
  <si>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</si>
  <si>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</si>
  <si>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</si>
  <si>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</si>
  <si>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</si>
  <si>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</si>
  <si>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</si>
  <si>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</si>
  <si>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</si>
  <si>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</si>
  <si>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</si>
  <si>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</si>
  <si>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</si>
  <si>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</si>
  <si>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</si>
  <si>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</si>
  <si>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</si>
  <si>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</si>
  <si>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</si>
  <si>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</si>
  <si>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</si>
  <si>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</si>
  <si>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</si>
  <si>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</si>
  <si>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</si>
  <si>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</si>
  <si>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</si>
  <si>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</si>
  <si>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</si>
  <si>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</si>
  <si>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</si>
  <si>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</si>
  <si>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</si>
  <si>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</si>
  <si>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</si>
  <si>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</si>
  <si>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</si>
  <si>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</si>
  <si>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</si>
  <si>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</si>
  <si>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</si>
  <si>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</si>
  <si>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</si>
  <si>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</si>
  <si>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</si>
  <si>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</si>
  <si>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</si>
  <si>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</si>
  <si>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</si>
  <si>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</si>
  <si>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</si>
  <si>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</si>
  <si>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</si>
  <si>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</si>
  <si>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</si>
  <si>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</si>
  <si>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</si>
  <si>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</si>
  <si>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</si>
  <si>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</si>
  <si>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</si>
  <si>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</si>
  <si>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</si>
  <si>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</si>
  <si>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</si>
  <si>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</si>
  <si>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</si>
  <si>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</si>
  <si>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</si>
  <si>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</si>
  <si>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</si>
  <si>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</si>
  <si>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</si>
  <si>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</si>
  <si>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</si>
  <si>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</si>
  <si>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</si>
  <si>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</si>
  <si>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</si>
  <si>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</si>
  <si>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</si>
  <si>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</si>
  <si>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</si>
  <si>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</si>
  <si>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</si>
  <si>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</si>
  <si>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</si>
  <si>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</si>
  <si>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</si>
  <si>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</si>
  <si>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</si>
  <si>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</si>
  <si>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</si>
  <si>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</si>
  <si>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</si>
  <si>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</si>
  <si>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</si>
  <si>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</si>
  <si>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</si>
  <si>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</si>
  <si>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</si>
  <si>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</si>
  <si>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</si>
  <si>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</si>
  <si>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</si>
  <si>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</si>
  <si>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</si>
  <si>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</si>
  <si>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</si>
  <si>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</si>
  <si>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</si>
  <si>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</si>
  <si>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</si>
  <si>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</si>
  <si>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</si>
  <si>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</si>
  <si>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</si>
  <si>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</si>
  <si>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</si>
  <si>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</si>
  <si>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</si>
  <si>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</si>
  <si>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</si>
  <si>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</si>
  <si>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</si>
  <si>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</si>
  <si>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</si>
  <si>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</si>
  <si>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</si>
  <si>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</si>
  <si>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</si>
  <si>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</si>
  <si>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</si>
  <si>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</si>
  <si>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</si>
  <si>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</si>
  <si>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</si>
  <si>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</si>
  <si>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</si>
  <si>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</si>
  <si>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</si>
  <si>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</si>
  <si>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</si>
  <si>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</si>
  <si>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</si>
  <si>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</si>
  <si>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</si>
  <si>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</si>
  <si>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</si>
  <si>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</si>
  <si>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</si>
  <si>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</si>
  <si>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</si>
  <si>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</si>
  <si>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</si>
  <si>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</si>
  <si>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</si>
  <si>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</si>
  <si>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</si>
  <si>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</si>
  <si>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</si>
  <si>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</si>
  <si>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</si>
  <si>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</si>
  <si>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</si>
  <si>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</si>
  <si>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</si>
  <si>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</si>
  <si>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</si>
  <si>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</si>
  <si>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</si>
  <si>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</si>
  <si>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</si>
  <si>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</si>
  <si>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</si>
  <si>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</si>
  <si>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</si>
  <si>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</si>
  <si>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</si>
  <si>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</si>
  <si>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</si>
  <si>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</si>
  <si>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</si>
  <si>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</si>
  <si>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</si>
  <si>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</si>
  <si>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</si>
  <si>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</si>
  <si>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</si>
  <si>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</si>
  <si>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</si>
  <si>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</si>
  <si>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</si>
  <si>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</si>
  <si>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</si>
  <si>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</si>
  <si>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</si>
  <si>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</si>
  <si>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</si>
  <si>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</si>
  <si>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</si>
  <si>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</si>
  <si>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</si>
  <si>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</si>
  <si>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</si>
  <si>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</si>
  <si>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</si>
  <si>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</si>
  <si>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</si>
  <si>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</si>
  <si>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</si>
  <si>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</si>
  <si>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</si>
  <si>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</si>
  <si>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</si>
  <si>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</si>
  <si>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</si>
  <si>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</si>
  <si>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</si>
  <si>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</si>
  <si>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</si>
  <si>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</si>
  <si>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</si>
  <si>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</si>
  <si>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</si>
  <si>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</si>
  <si>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</si>
  <si>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</si>
  <si>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</si>
  <si>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</si>
  <si>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</si>
  <si>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</si>
  <si>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</si>
  <si>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</si>
  <si>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</si>
  <si>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</si>
  <si>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</si>
  <si>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</si>
  <si>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</si>
  <si>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</si>
  <si>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</si>
  <si>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</si>
  <si>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</si>
  <si>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</si>
  <si>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</si>
  <si>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</si>
  <si>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</si>
  <si>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</si>
  <si>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</si>
  <si>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</si>
  <si>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</si>
  <si>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</si>
  <si>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</si>
  <si>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</si>
  <si>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</si>
  <si>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</si>
  <si>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</si>
  <si>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</si>
  <si>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</si>
  <si>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</si>
  <si>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</si>
  <si>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</si>
  <si>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</si>
  <si>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</si>
  <si>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</si>
  <si>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</si>
  <si>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</si>
  <si>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</si>
  <si>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</si>
  <si>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</si>
  <si>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</si>
  <si>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</si>
  <si>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</si>
  <si>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</si>
  <si>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</si>
  <si>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</si>
  <si>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</si>
  <si>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</si>
  <si>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</si>
  <si>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</si>
  <si>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</si>
  <si>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</si>
  <si>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</si>
  <si>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</si>
  <si>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</si>
  <si>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</si>
  <si>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</si>
  <si>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</si>
  <si>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</si>
  <si>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</si>
  <si>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</si>
  <si>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</si>
  <si>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</si>
  <si>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</si>
  <si>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</si>
  <si>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</si>
  <si>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</si>
  <si>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</si>
  <si>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</si>
  <si>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</si>
  <si>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</si>
  <si>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</si>
  <si>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</si>
  <si>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</si>
  <si>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</si>
  <si>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</si>
  <si>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</si>
  <si>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</si>
  <si>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</si>
  <si>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</si>
  <si>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</si>
  <si>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</si>
  <si>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</si>
  <si>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</si>
  <si>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</si>
  <si>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</si>
  <si>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</si>
  <si>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</si>
  <si>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</si>
  <si>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</si>
  <si>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</si>
  <si>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</si>
  <si>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</si>
  <si>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</si>
  <si>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</si>
  <si>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</si>
  <si>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</si>
  <si>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</si>
  <si>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</si>
  <si>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</si>
  <si>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</si>
  <si>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</si>
  <si>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</si>
  <si>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</si>
  <si>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</si>
  <si>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</si>
  <si>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</si>
  <si>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</si>
  <si>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</si>
  <si>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</si>
  <si>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</si>
  <si>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</si>
  <si>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</si>
  <si>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</si>
  <si>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</si>
  <si>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</si>
  <si>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</si>
  <si>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</si>
  <si>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</si>
  <si>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</si>
  <si>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</si>
  <si>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</si>
  <si>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</si>
  <si>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</si>
  <si>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</si>
  <si>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</si>
  <si>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</si>
  <si>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</si>
  <si>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</si>
  <si>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</si>
  <si>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</si>
  <si>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</si>
  <si>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</si>
  <si>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</si>
  <si>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</si>
  <si>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</si>
  <si>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</si>
  <si>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</si>
  <si>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</si>
  <si>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</si>
  <si>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</si>
  <si>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</si>
  <si>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</si>
  <si>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</si>
  <si>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</si>
  <si>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</si>
  <si>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</si>
  <si>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</si>
  <si>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</si>
  <si>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</si>
  <si>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</si>
  <si>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</si>
  <si>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</si>
  <si>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</si>
  <si>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</si>
  <si>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</si>
  <si>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</si>
  <si>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</si>
  <si>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</si>
  <si>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</si>
  <si>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</si>
  <si>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</si>
  <si>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</si>
  <si>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</si>
  <si>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</si>
  <si>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</si>
  <si>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</si>
  <si>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</si>
  <si>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</si>
  <si>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</si>
  <si>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</si>
  <si>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</si>
  <si>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</si>
  <si>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</si>
  <si>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</si>
  <si>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</si>
  <si>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</si>
  <si>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</si>
  <si>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</si>
  <si>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</si>
  <si>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</si>
  <si>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</si>
  <si>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</si>
  <si>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</si>
  <si>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</si>
  <si>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</si>
  <si>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</si>
  <si>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</si>
  <si>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</si>
  <si>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</si>
  <si>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</si>
  <si>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</si>
  <si>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</si>
  <si>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</si>
  <si>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</si>
  <si>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</si>
  <si>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</si>
  <si>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</si>
  <si>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</si>
  <si>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</si>
  <si>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</si>
  <si>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</si>
  <si>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</si>
  <si>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</si>
  <si>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</si>
  <si>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</si>
  <si>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</si>
  <si>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</si>
  <si>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</si>
  <si>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</si>
  <si>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</si>
  <si>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</si>
  <si>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</si>
  <si>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</si>
  <si>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</si>
  <si>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</si>
  <si>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</si>
  <si>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</si>
  <si>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</si>
  <si>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</si>
  <si>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</si>
  <si>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</si>
  <si>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</si>
  <si>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</si>
  <si>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</si>
  <si>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</si>
  <si>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</si>
  <si>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</si>
  <si>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</si>
  <si>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</si>
  <si>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</si>
  <si>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</si>
  <si>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</si>
  <si>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</si>
  <si>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</si>
  <si>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</si>
  <si>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</si>
  <si>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</si>
  <si>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</si>
  <si>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</si>
  <si>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</si>
  <si>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</si>
  <si>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</si>
  <si>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</si>
  <si>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</si>
  <si>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</si>
  <si>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</si>
  <si>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</si>
  <si>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</si>
  <si>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</si>
  <si>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</si>
  <si>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</si>
  <si>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</si>
  <si>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</si>
  <si>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</si>
  <si>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</si>
  <si>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</si>
  <si>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</si>
  <si>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</si>
  <si>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</si>
  <si>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</si>
  <si>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</si>
  <si>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</si>
  <si>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</si>
  <si>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</si>
  <si>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</si>
  <si>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</si>
  <si>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</si>
  <si>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</si>
  <si>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</si>
  <si>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</si>
  <si>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</si>
  <si>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</si>
  <si>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</si>
  <si>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</si>
  <si>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</si>
  <si>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</si>
  <si>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</si>
  <si>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</si>
  <si>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</si>
  <si>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</si>
  <si>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</si>
  <si>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</si>
  <si>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</si>
  <si>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</si>
  <si>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</si>
  <si>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</si>
  <si>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</si>
  <si>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</si>
  <si>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</si>
  <si>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</si>
  <si>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</si>
  <si>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</si>
  <si>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</si>
  <si>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</si>
  <si>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</si>
  <si>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</si>
  <si>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</si>
  <si>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</si>
  <si>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</si>
  <si>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</si>
  <si>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</si>
  <si>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</si>
  <si>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</si>
  <si>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</si>
  <si>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</si>
  <si>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</si>
  <si>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</si>
  <si>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</si>
  <si>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</si>
  <si>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</si>
  <si>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</si>
  <si>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</si>
  <si>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</si>
  <si>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</si>
  <si>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</si>
  <si>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</si>
  <si>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</si>
  <si>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</si>
  <si>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</si>
  <si>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</si>
  <si>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</si>
  <si>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</si>
  <si>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</si>
  <si>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</si>
  <si>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</si>
  <si>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</si>
  <si>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</si>
  <si>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</si>
  <si>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</si>
  <si>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</si>
  <si>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</si>
  <si>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</si>
  <si>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</si>
  <si>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</si>
  <si>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</si>
  <si>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</si>
  <si>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</si>
  <si>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</si>
  <si>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</si>
  <si>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</si>
  <si>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</si>
  <si>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</si>
  <si>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</si>
  <si>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</si>
  <si>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</si>
  <si>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</si>
  <si>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</si>
  <si>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</si>
  <si>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</si>
  <si>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</si>
  <si>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</si>
  <si>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</si>
  <si>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</si>
  <si>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</si>
  <si>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</si>
  <si>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</si>
  <si>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</si>
  <si>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</si>
  <si>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</si>
  <si>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</si>
  <si>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</si>
  <si>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</si>
  <si>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</si>
  <si>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</si>
  <si>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</si>
  <si>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</si>
  <si>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</si>
  <si>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</si>
  <si>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</si>
  <si>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</si>
  <si>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</si>
  <si>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</si>
  <si>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</si>
  <si>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</si>
  <si>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</si>
  <si>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</si>
  <si>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</si>
  <si>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</si>
  <si>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</si>
  <si>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</si>
  <si>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</si>
  <si>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</si>
  <si>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</si>
  <si>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</si>
  <si>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</si>
  <si>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</si>
  <si>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</si>
  <si>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</si>
  <si>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</si>
  <si>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</si>
  <si>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</si>
  <si>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</si>
  <si>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</si>
  <si>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</si>
  <si>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</si>
  <si>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</si>
  <si>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</si>
  <si>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</si>
  <si>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</si>
  <si>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</si>
  <si>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</si>
  <si>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</si>
  <si>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</si>
  <si>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</si>
  <si>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</si>
  <si>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</si>
  <si>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</si>
  <si>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</si>
  <si>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</si>
  <si>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</si>
  <si>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</si>
  <si>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</si>
  <si>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</si>
  <si>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</si>
  <si>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</si>
  <si>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</si>
  <si>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</si>
  <si>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</si>
  <si>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</si>
  <si>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</si>
  <si>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</si>
  <si>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</si>
  <si>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</si>
  <si>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</si>
  <si>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</si>
  <si>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</si>
  <si>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</si>
  <si>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</si>
  <si>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</si>
  <si>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</si>
  <si>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</si>
  <si>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</si>
  <si>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</si>
  <si>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</si>
  <si>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</si>
  <si>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</si>
  <si>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</si>
  <si>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</si>
  <si>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</si>
  <si>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</si>
  <si>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</si>
  <si>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</si>
  <si>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</si>
  <si>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</si>
  <si>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</si>
  <si>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</si>
  <si>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</si>
  <si>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</si>
  <si>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</si>
  <si>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</si>
  <si>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</si>
  <si>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</si>
  <si>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</si>
  <si>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</si>
  <si>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</si>
  <si>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</si>
  <si>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</si>
  <si>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</si>
  <si>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</si>
  <si>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</si>
  <si>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</si>
  <si>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</si>
  <si>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</si>
  <si>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</si>
  <si>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</si>
  <si>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</si>
  <si>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</si>
  <si>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</si>
  <si>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</si>
  <si>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</si>
  <si>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</si>
  <si>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</si>
  <si>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</si>
  <si>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</si>
  <si>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</si>
  <si>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</si>
  <si>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</si>
  <si>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</si>
  <si>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</si>
  <si>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</si>
  <si>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</si>
  <si>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</si>
  <si>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</si>
  <si>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</si>
  <si>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</si>
  <si>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</si>
  <si>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</si>
  <si>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</si>
  <si>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</si>
  <si>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</si>
  <si>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</si>
  <si>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</si>
  <si>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</si>
  <si>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</si>
  <si>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</si>
  <si>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</si>
  <si>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</si>
  <si>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</si>
  <si>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</si>
  <si>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</si>
  <si>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</si>
  <si>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</si>
  <si>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</si>
  <si>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</si>
  <si>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</si>
  <si>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</si>
  <si>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</si>
  <si>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</si>
  <si>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</si>
  <si>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</si>
  <si>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</si>
  <si>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</si>
  <si>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</si>
  <si>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</si>
  <si>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</si>
  <si>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</si>
  <si>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</si>
  <si>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</si>
  <si>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</si>
  <si>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</si>
  <si>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</si>
  <si>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</si>
  <si>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</si>
  <si>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</si>
  <si>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</si>
  <si>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</si>
  <si>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</si>
  <si>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</si>
  <si>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</si>
  <si>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</si>
  <si>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</si>
  <si>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</si>
  <si>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</si>
  <si>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</si>
  <si>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</si>
  <si>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</si>
  <si>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</si>
  <si>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</si>
  <si>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</si>
  <si>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</si>
  <si>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</si>
  <si>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</si>
  <si>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</si>
  <si>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</si>
  <si>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</si>
  <si>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</si>
  <si>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</si>
  <si>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</si>
  <si>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</si>
  <si>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</si>
  <si>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</si>
  <si>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</si>
  <si>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</si>
  <si>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</si>
  <si>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</si>
  <si>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</si>
  <si>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</si>
  <si>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</si>
  <si>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</si>
  <si>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</si>
  <si>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</si>
  <si>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</si>
  <si>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</si>
  <si>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</si>
  <si>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</si>
  <si>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</si>
  <si>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</si>
  <si>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</si>
  <si>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</si>
  <si>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</si>
  <si>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</si>
  <si>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</si>
  <si>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</si>
  <si>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</si>
  <si>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</si>
  <si>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</si>
  <si>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</si>
  <si>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</si>
  <si>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</si>
  <si>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</si>
  <si>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</si>
  <si>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</si>
  <si>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</si>
  <si>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</si>
  <si>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</si>
  <si>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</si>
  <si>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</si>
  <si>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</si>
  <si>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</si>
  <si>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</si>
  <si>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</si>
  <si>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</si>
  <si>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</si>
  <si>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</si>
  <si>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</si>
  <si>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</si>
  <si>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</si>
  <si>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</si>
  <si>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</si>
  <si>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</si>
  <si>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</si>
  <si>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</si>
  <si>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</si>
  <si>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</si>
  <si>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</si>
  <si>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</si>
  <si>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</si>
  <si>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</si>
  <si>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</si>
  <si>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</si>
  <si>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</si>
  <si>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</si>
  <si>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</si>
  <si>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</si>
  <si>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</si>
  <si>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</si>
  <si>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</si>
  <si>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</si>
  <si>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</si>
  <si>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</si>
  <si>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</si>
  <si>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</si>
  <si>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</si>
  <si>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</si>
  <si>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</si>
  <si>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</si>
  <si>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</si>
  <si>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</si>
  <si>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</si>
  <si>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</si>
  <si>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</si>
  <si>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</si>
  <si>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</si>
  <si>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</si>
  <si>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</si>
  <si>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</si>
  <si>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</si>
  <si>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</si>
  <si>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</si>
  <si>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</si>
  <si>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</si>
  <si>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</si>
  <si>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</si>
  <si>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</si>
  <si>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</si>
  <si>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</si>
  <si>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</si>
  <si>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</si>
  <si>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</si>
  <si>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</si>
  <si>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</si>
  <si>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</si>
  <si>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</si>
  <si>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</si>
  <si>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</si>
  <si>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</si>
  <si>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</si>
  <si>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</si>
  <si>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</si>
  <si>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</si>
  <si>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</si>
  <si>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</si>
  <si>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</si>
  <si>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</si>
  <si>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</si>
  <si>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</si>
  <si>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</si>
  <si>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</si>
  <si>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</si>
  <si>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</si>
  <si>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</si>
  <si>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</si>
  <si>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</si>
  <si>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</si>
  <si>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</si>
  <si>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</si>
  <si>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</si>
  <si>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</si>
  <si>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</si>
  <si>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</si>
  <si>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</si>
  <si>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</si>
  <si>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</si>
  <si>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</si>
  <si>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</si>
  <si>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</si>
  <si>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</si>
  <si>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</si>
  <si>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</si>
  <si>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</si>
  <si>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</si>
  <si>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</si>
  <si>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</si>
  <si>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</si>
  <si>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</si>
  <si>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</si>
  <si>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</si>
  <si>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</si>
  <si>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</si>
  <si>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</si>
  <si>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</si>
  <si>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</si>
  <si>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</si>
  <si>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</si>
  <si>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</si>
  <si>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</si>
  <si>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</si>
  <si>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</si>
  <si>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</si>
  <si>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</si>
  <si>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</si>
  <si>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</si>
  <si>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</si>
  <si>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</si>
  <si>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</si>
  <si>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</si>
  <si>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</si>
  <si>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</si>
  <si>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</si>
  <si>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</si>
  <si>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</si>
  <si>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</si>
  <si>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</si>
  <si>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</si>
  <si>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</si>
  <si>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</si>
  <si>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</si>
  <si>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</si>
  <si>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</si>
  <si>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</si>
  <si>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</si>
  <si>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</si>
  <si>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</si>
  <si>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</si>
  <si>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</si>
  <si>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</si>
  <si>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</si>
  <si>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</si>
  <si>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</si>
  <si>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</si>
  <si>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</si>
  <si>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</si>
  <si>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</si>
  <si>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</si>
  <si>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</si>
  <si>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</si>
  <si>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</si>
  <si>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</si>
  <si>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</si>
  <si>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</si>
  <si>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</si>
  <si>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</si>
  <si>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</si>
  <si>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</si>
  <si>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</si>
  <si>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</si>
  <si>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</si>
  <si>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</si>
  <si>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</si>
  <si>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</si>
  <si>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</si>
  <si>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</si>
  <si>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</si>
  <si>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</si>
  <si>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</si>
  <si>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</si>
  <si>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</si>
  <si>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</si>
  <si>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</si>
  <si>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</si>
  <si>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</si>
  <si>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</si>
  <si>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</si>
  <si>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</si>
  <si>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</si>
  <si>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</si>
  <si>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</si>
  <si>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</si>
  <si>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</si>
  <si>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</si>
  <si>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</si>
  <si>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</si>
  <si>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</si>
  <si>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</si>
  <si>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</si>
  <si>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</si>
  <si>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</si>
  <si>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</si>
  <si>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</si>
  <si>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</si>
  <si>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</si>
  <si>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</si>
  <si>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</si>
  <si>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</si>
  <si>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</si>
  <si>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</si>
  <si>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</si>
  <si>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</si>
  <si>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</si>
  <si>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</si>
  <si>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</si>
  <si>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</si>
  <si>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</si>
  <si>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</si>
  <si>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</si>
  <si>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</si>
  <si>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</si>
  <si>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</si>
  <si>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</si>
  <si>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</si>
  <si>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</si>
  <si>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</si>
  <si>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</si>
  <si>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</si>
  <si>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</si>
  <si>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</si>
  <si>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</si>
  <si>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</si>
  <si>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</si>
  <si>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</si>
  <si>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</si>
  <si>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</si>
  <si>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</si>
  <si>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</si>
  <si>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</si>
  <si>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</si>
  <si>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</si>
  <si>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</si>
  <si>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</si>
  <si>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</si>
  <si>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</si>
  <si>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</si>
  <si>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</si>
  <si>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</si>
  <si>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</si>
  <si>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</si>
  <si>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</si>
  <si>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</si>
  <si>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</si>
  <si>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</si>
  <si>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</si>
  <si>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</si>
  <si>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</si>
  <si>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</si>
  <si>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</si>
  <si>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</si>
  <si>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</si>
  <si>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</si>
  <si>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</si>
  <si>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</si>
  <si>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</si>
  <si>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</si>
  <si>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</si>
  <si>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</si>
  <si>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</si>
  <si>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</si>
  <si>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</si>
  <si>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</si>
  <si>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</si>
  <si>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</si>
  <si>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</si>
  <si>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</si>
  <si>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</si>
  <si>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</si>
  <si>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</si>
  <si>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</si>
  <si>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</si>
  <si>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</si>
  <si>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</si>
  <si>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</si>
  <si>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</si>
  <si>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</si>
  <si>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</si>
  <si>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</si>
  <si>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</si>
  <si>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</si>
  <si>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</si>
  <si>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</si>
  <si>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</si>
  <si>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</si>
  <si>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</si>
  <si>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</si>
  <si>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</si>
  <si>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</si>
  <si>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</si>
  <si>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</si>
  <si>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</si>
  <si>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</si>
  <si>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</si>
  <si>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</si>
  <si>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</si>
  <si>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</si>
  <si>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</si>
  <si>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</si>
  <si>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</si>
  <si>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</si>
  <si>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</si>
  <si>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</si>
  <si>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</si>
  <si>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</si>
  <si>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</si>
  <si>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</si>
  <si>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</si>
  <si>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</si>
  <si>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</si>
  <si>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</si>
  <si>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</si>
  <si>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</si>
  <si>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</si>
  <si>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</si>
  <si>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</si>
  <si>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</si>
  <si>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</si>
  <si>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</si>
  <si>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</si>
  <si>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</si>
  <si>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</si>
  <si>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</si>
  <si>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</si>
  <si>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</si>
  <si>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</si>
  <si>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</si>
  <si>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</si>
  <si>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</si>
  <si>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</si>
  <si>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</si>
  <si>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</si>
  <si>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</si>
  <si>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</si>
  <si>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</si>
  <si>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</si>
  <si>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</si>
  <si>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</si>
  <si>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</si>
  <si>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</si>
  <si>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</si>
  <si>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</si>
  <si>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</si>
  <si>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</si>
  <si>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</si>
  <si>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</si>
  <si>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</si>
  <si>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</si>
  <si>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</si>
  <si>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</si>
  <si>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</si>
  <si>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</si>
  <si>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</si>
  <si>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</si>
  <si>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</si>
  <si>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</si>
  <si>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</si>
  <si>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</si>
  <si>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</si>
  <si>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</si>
  <si>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</si>
  <si>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</si>
  <si>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</si>
  <si>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</si>
  <si>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</si>
  <si>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</si>
  <si>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</si>
  <si>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</si>
  <si>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</si>
  <si>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</si>
  <si>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</si>
  <si>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</si>
  <si>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</si>
  <si>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</si>
  <si>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</si>
  <si>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</si>
  <si>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</si>
  <si>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</si>
  <si>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</si>
  <si>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</si>
  <si>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</si>
  <si>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</si>
  <si>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</si>
  <si>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</si>
  <si>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</si>
  <si>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</si>
  <si>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</si>
  <si>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</si>
  <si>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</si>
  <si>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</si>
  <si>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</si>
  <si>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</si>
  <si>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</si>
  <si>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</si>
  <si>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</si>
  <si>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</si>
  <si>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</si>
  <si>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</si>
  <si>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</si>
  <si>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</si>
  <si>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</si>
  <si>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</si>
  <si>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</si>
  <si>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</si>
  <si>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</si>
  <si>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</si>
  <si>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</si>
  <si>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</si>
  <si>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</si>
  <si>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</si>
  <si>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</si>
  <si>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</si>
  <si>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</si>
  <si>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</si>
  <si>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</si>
  <si>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</si>
  <si>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</si>
  <si>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</si>
  <si>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</si>
  <si>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</si>
  <si>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</si>
  <si>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</si>
  <si>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</si>
  <si>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</si>
  <si>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</si>
  <si>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</si>
  <si>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</si>
  <si>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</si>
  <si>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</si>
  <si>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</si>
  <si>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</si>
  <si>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</si>
  <si>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</si>
  <si>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</si>
  <si>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</si>
  <si>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</si>
  <si>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</si>
  <si>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</si>
  <si>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</si>
  <si>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</si>
  <si>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</si>
  <si>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</si>
  <si>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</si>
  <si>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</si>
  <si>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</si>
  <si>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</si>
  <si>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</si>
  <si>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</si>
  <si>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</si>
  <si>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</si>
  <si>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</si>
  <si>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</si>
  <si>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</si>
  <si>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</si>
  <si>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</si>
  <si>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</si>
  <si>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</si>
  <si>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</si>
  <si>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</si>
  <si>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</si>
  <si>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</si>
  <si>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</si>
  <si>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</si>
  <si>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</si>
  <si>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</si>
  <si>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</si>
  <si>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</si>
  <si>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</si>
  <si>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</si>
  <si>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</si>
  <si>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</si>
  <si>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</si>
  <si>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</si>
  <si>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</si>
  <si>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</si>
  <si>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</si>
  <si>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</si>
  <si>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</si>
  <si>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</si>
  <si>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</si>
  <si>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</si>
  <si>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</si>
  <si>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</si>
  <si>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</si>
  <si>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</si>
  <si>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</si>
  <si>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</si>
  <si>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</si>
  <si>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</si>
  <si>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</si>
  <si>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</si>
  <si>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</si>
  <si>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</si>
  <si>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</si>
  <si>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</si>
  <si>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</si>
  <si>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</si>
  <si>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</si>
  <si>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</si>
  <si>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</si>
  <si>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</si>
  <si>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</si>
  <si>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</si>
  <si>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</si>
  <si>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</si>
  <si>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</si>
  <si>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</si>
  <si>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</si>
  <si>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</si>
  <si>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</si>
  <si>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</si>
  <si>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</si>
  <si>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</si>
  <si>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</si>
  <si>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</si>
  <si>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</si>
  <si>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</si>
  <si>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</si>
  <si>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</si>
  <si>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</si>
  <si>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</si>
  <si>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</si>
  <si>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</si>
  <si>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</si>
  <si>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</si>
  <si>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</si>
  <si>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</si>
  <si>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</si>
  <si>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</si>
  <si>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</si>
  <si>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</si>
  <si>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</si>
  <si>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</si>
  <si>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</si>
  <si>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</si>
  <si>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</si>
  <si>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</si>
  <si>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</si>
  <si>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</si>
  <si>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</si>
  <si>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</si>
  <si>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</si>
  <si>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</si>
  <si>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</si>
  <si>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</si>
  <si>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</si>
  <si>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</si>
  <si>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</si>
  <si>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</si>
  <si>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</si>
  <si>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</si>
  <si>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</si>
  <si>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</si>
  <si>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</si>
  <si>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</si>
  <si>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</si>
  <si>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</si>
  <si>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</si>
  <si>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</si>
  <si>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</si>
  <si>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</si>
  <si>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</si>
  <si>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</si>
  <si>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</si>
  <si>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</si>
  <si>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</si>
  <si>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</si>
  <si>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</si>
  <si>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</si>
  <si>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</si>
  <si>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</si>
  <si>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</si>
  <si>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</si>
  <si>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</si>
  <si>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</si>
  <si>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</si>
  <si>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</si>
  <si>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</si>
  <si>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</si>
  <si>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</si>
  <si>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</si>
  <si>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</si>
  <si>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</si>
  <si>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</si>
  <si>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</si>
  <si>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</si>
  <si>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</si>
  <si>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</si>
  <si>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</si>
  <si>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</si>
  <si>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</si>
  <si>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</si>
  <si>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</si>
  <si>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</si>
  <si>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</si>
  <si>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</si>
  <si>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</si>
  <si>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</si>
  <si>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</si>
  <si>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</si>
  <si>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</si>
  <si>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</si>
  <si>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</si>
  <si>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</si>
  <si>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</si>
  <si>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</si>
  <si>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</si>
  <si>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</si>
  <si>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</si>
  <si>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</si>
  <si>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</si>
  <si>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</si>
  <si>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</si>
  <si>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</si>
  <si>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</si>
  <si>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</si>
  <si>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</si>
  <si>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</si>
  <si>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</si>
  <si>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</si>
  <si>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</si>
  <si>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</si>
  <si>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</si>
  <si>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</si>
  <si>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</si>
  <si>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</si>
  <si>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</si>
  <si>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</si>
  <si>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</si>
  <si>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</si>
  <si>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</si>
  <si>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</si>
  <si>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</si>
  <si>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</si>
  <si>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</si>
  <si>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</si>
  <si>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</si>
  <si>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</si>
  <si>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</si>
  <si>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</si>
  <si>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</si>
  <si>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</si>
  <si>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</si>
  <si>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</si>
  <si>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</si>
  <si>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</si>
  <si>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</si>
  <si>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</si>
  <si>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</si>
  <si>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</si>
  <si>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</si>
  <si>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</si>
  <si>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</si>
  <si>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</si>
  <si>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</si>
  <si>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</si>
  <si>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</si>
  <si>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</si>
  <si>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</si>
  <si>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</si>
  <si>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</si>
  <si>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</si>
  <si>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</si>
  <si>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</si>
  <si>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</si>
  <si>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</si>
  <si>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</si>
  <si>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</si>
  <si>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</si>
  <si>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</si>
  <si>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</si>
  <si>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</si>
  <si>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</si>
  <si>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</si>
  <si>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</si>
  <si>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</si>
  <si>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</si>
  <si>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</si>
  <si>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</si>
  <si>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</si>
  <si>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</si>
  <si>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</si>
  <si>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</si>
  <si>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</si>
  <si>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</si>
  <si>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</si>
  <si>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</si>
  <si>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</si>
  <si>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</si>
  <si>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</si>
  <si>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</si>
  <si>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</si>
  <si>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</si>
  <si>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</si>
  <si>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</si>
  <si>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</si>
  <si>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</si>
  <si>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</si>
  <si>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</si>
  <si>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</si>
  <si>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</si>
  <si>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</si>
  <si>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</si>
  <si>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</si>
  <si>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</si>
  <si>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</si>
  <si>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</si>
  <si>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</si>
  <si>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</si>
  <si>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</si>
  <si>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</si>
  <si>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</si>
  <si>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</si>
  <si>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</si>
  <si>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</si>
  <si>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</si>
  <si>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</si>
  <si>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</si>
  <si>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</si>
  <si>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</si>
  <si>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</si>
  <si>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</si>
  <si>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</si>
  <si>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</si>
  <si>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</si>
  <si>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</si>
  <si>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</si>
  <si>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</si>
  <si>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</si>
  <si>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</si>
  <si>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</si>
  <si>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</si>
  <si>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</si>
  <si>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</si>
  <si>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</si>
  <si>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</si>
  <si>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</si>
  <si>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</si>
  <si>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</si>
  <si>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</si>
  <si>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</si>
  <si>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</si>
  <si>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</si>
  <si>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</si>
  <si>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</si>
  <si>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</si>
  <si>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</si>
  <si>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</si>
  <si>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</si>
  <si>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</si>
  <si>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</si>
  <si>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</si>
  <si>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</si>
  <si>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</si>
  <si>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</si>
  <si>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</si>
  <si>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</si>
  <si>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</si>
  <si>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</si>
  <si>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</si>
  <si>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</si>
  <si>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</si>
  <si>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</si>
  <si>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</si>
  <si>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</si>
  <si>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</si>
  <si>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</si>
  <si>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</si>
  <si>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</si>
  <si>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</si>
  <si>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</si>
  <si>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</si>
  <si>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</si>
  <si>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</si>
  <si>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</si>
  <si>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</si>
  <si>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</si>
  <si>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</si>
  <si>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</si>
  <si>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</si>
  <si>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</si>
  <si>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</si>
  <si>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</si>
  <si>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</si>
  <si>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</si>
  <si>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</si>
  <si>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</si>
  <si>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</si>
  <si>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</si>
  <si>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</si>
  <si>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</si>
  <si>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</si>
  <si>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</si>
  <si>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</si>
  <si>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</si>
  <si>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</si>
  <si>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</si>
  <si>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</si>
  <si>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</si>
  <si>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</si>
  <si>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</si>
  <si>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</si>
  <si>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</si>
  <si>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</si>
  <si>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</si>
  <si>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</si>
  <si>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</si>
  <si>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</si>
  <si>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</si>
  <si>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</si>
  <si>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</si>
  <si>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</si>
  <si>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</si>
  <si>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</si>
  <si>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</si>
  <si>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</si>
  <si>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</si>
  <si>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</si>
  <si>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</si>
  <si>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</si>
  <si>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</si>
  <si>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</si>
  <si>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</si>
  <si>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</si>
  <si>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</si>
  <si>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</si>
  <si>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</si>
  <si>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</si>
  <si>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</si>
  <si>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</si>
  <si>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</si>
  <si>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</si>
  <si>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</si>
  <si>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</si>
  <si>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</si>
  <si>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</si>
  <si>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</si>
  <si>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</si>
  <si>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</si>
  <si>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</si>
  <si>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</si>
  <si>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</si>
  <si>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</si>
  <si>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</si>
  <si>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</si>
  <si>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</si>
  <si>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</si>
  <si>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</si>
  <si>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</si>
  <si>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</si>
  <si>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</si>
  <si>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</si>
  <si>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</si>
  <si>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</si>
  <si>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</si>
  <si>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</si>
  <si>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</si>
  <si>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</si>
  <si>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</si>
  <si>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</si>
  <si>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</si>
  <si>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</si>
  <si>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</si>
  <si>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</si>
  <si>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</si>
  <si>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</si>
  <si>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</si>
  <si>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</si>
  <si>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</si>
  <si>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</si>
  <si>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</si>
  <si>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</si>
  <si>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</si>
  <si>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</si>
  <si>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</si>
  <si>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</si>
  <si>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</si>
  <si>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</si>
  <si>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</si>
  <si>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</si>
  <si>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</si>
  <si>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</si>
  <si>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</si>
  <si>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</si>
  <si>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</si>
  <si>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</si>
  <si>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</si>
  <si>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</si>
  <si>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</si>
  <si>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</si>
  <si>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</si>
  <si>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</si>
  <si>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</si>
  <si>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</si>
  <si>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</si>
  <si>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</si>
  <si>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</si>
  <si>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</si>
  <si>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</si>
  <si>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</si>
  <si>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</si>
  <si>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</si>
  <si>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</si>
  <si>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</si>
  <si>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</si>
  <si>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</si>
  <si>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</si>
  <si>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</si>
  <si>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</si>
  <si>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</si>
  <si>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</si>
  <si>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</si>
  <si>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</si>
  <si>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</si>
  <si>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</si>
  <si>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</si>
  <si>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</si>
  <si>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</si>
  <si>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</si>
  <si>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</si>
  <si>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</si>
  <si>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</si>
  <si>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</si>
  <si>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</si>
  <si>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</si>
  <si>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</si>
  <si>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</si>
  <si>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</si>
  <si>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</si>
  <si>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</si>
  <si>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</si>
  <si>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</si>
  <si>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</si>
  <si>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</si>
  <si>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</si>
  <si>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</si>
  <si>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</si>
  <si>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</si>
  <si>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</si>
  <si>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</si>
  <si>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</si>
  <si>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</si>
  <si>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</si>
  <si>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</si>
  <si>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</si>
  <si>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</si>
  <si>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</si>
  <si>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</si>
  <si>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</si>
  <si>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</si>
  <si>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</si>
  <si>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</si>
  <si>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</si>
  <si>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</si>
  <si>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</si>
  <si>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</si>
  <si>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</si>
  <si>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</si>
  <si>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</si>
  <si>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</si>
  <si>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</si>
  <si>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</si>
  <si>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</si>
  <si>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</si>
  <si>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</si>
  <si>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</si>
  <si>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</si>
  <si>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</si>
  <si>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</si>
  <si>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</si>
  <si>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</si>
  <si>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</si>
  <si>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</si>
  <si>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</si>
  <si>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</si>
  <si>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</si>
  <si>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</si>
  <si>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</si>
  <si>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</si>
  <si>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</si>
  <si>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</si>
  <si>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</si>
  <si>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</si>
  <si>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</si>
  <si>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</si>
  <si>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</si>
  <si>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</si>
  <si>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</si>
  <si>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</si>
  <si>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</si>
  <si>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</si>
  <si>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</si>
  <si>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</si>
  <si>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</si>
  <si>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</si>
  <si>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</si>
  <si>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</si>
  <si>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</si>
  <si>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</si>
  <si>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</si>
  <si>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</si>
  <si>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</si>
  <si>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</si>
  <si>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</si>
  <si>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</si>
  <si>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</si>
  <si>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</si>
  <si>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</si>
  <si>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</si>
  <si>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</si>
  <si>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</si>
  <si>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</si>
  <si>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</si>
  <si>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</si>
  <si>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</si>
  <si>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</si>
  <si>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</si>
  <si>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</si>
  <si>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</si>
  <si>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</si>
  <si>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</si>
  <si>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</si>
  <si>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</si>
  <si>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</si>
  <si>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</si>
  <si>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</si>
  <si>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</si>
  <si>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</si>
  <si>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</si>
  <si>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</si>
  <si>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</si>
  <si>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</si>
  <si>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</si>
  <si>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</si>
  <si>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</si>
  <si>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</si>
  <si>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</si>
  <si>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</si>
  <si>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</si>
  <si>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</si>
  <si>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</si>
  <si>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</si>
  <si>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</si>
  <si>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</si>
  <si>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</si>
  <si>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</si>
  <si>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</si>
  <si>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</si>
  <si>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</si>
  <si>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</si>
  <si>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</si>
  <si>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</si>
  <si>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</si>
  <si>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</si>
  <si>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</si>
  <si>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</si>
  <si>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</si>
  <si>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</si>
  <si>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</si>
  <si>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</si>
  <si>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</si>
  <si>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</si>
  <si>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</si>
  <si>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</si>
  <si>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</si>
  <si>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</si>
  <si>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</si>
  <si>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</si>
  <si>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</si>
  <si>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</si>
  <si>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</si>
  <si>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</si>
  <si>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</si>
  <si>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</si>
  <si>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</si>
  <si>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</si>
  <si>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</si>
  <si>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</si>
  <si>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</si>
  <si>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</si>
  <si>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</si>
  <si>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</si>
  <si>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</si>
  <si>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</si>
  <si>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</si>
  <si>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</si>
  <si>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</si>
  <si>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</si>
  <si>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</si>
  <si>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</si>
  <si>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</si>
  <si>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</si>
  <si>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</si>
  <si>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</si>
  <si>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</si>
  <si>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</si>
  <si>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</si>
  <si>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</si>
  <si>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</si>
  <si>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</si>
  <si>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</si>
  <si>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</si>
  <si>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</si>
  <si>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</si>
  <si>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</si>
  <si>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</si>
  <si>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</si>
  <si>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</si>
  <si>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</si>
  <si>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</si>
  <si>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</si>
  <si>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</si>
  <si>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</si>
  <si>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</si>
  <si>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</si>
  <si>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</si>
  <si>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</si>
  <si>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</si>
  <si>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</si>
  <si>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</si>
  <si>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</si>
  <si>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</si>
  <si>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</si>
  <si>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</si>
  <si>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</si>
  <si>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</si>
  <si>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</si>
  <si>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</si>
  <si>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</si>
  <si>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</si>
  <si>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</si>
  <si>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</si>
  <si>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</si>
  <si>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</si>
  <si>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</si>
  <si>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</si>
  <si>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</si>
  <si>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</si>
  <si>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</si>
  <si>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</si>
  <si>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</si>
  <si>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</si>
  <si>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</si>
  <si>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</si>
  <si>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</si>
  <si>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</si>
  <si>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</si>
  <si>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</si>
  <si>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</si>
  <si>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</si>
  <si>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</si>
  <si>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</si>
  <si>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</si>
  <si>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</si>
  <si>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</si>
  <si>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</si>
  <si>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</si>
  <si>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</si>
  <si>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</si>
  <si>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</si>
  <si>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</si>
  <si>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</si>
  <si>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</si>
  <si>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</si>
  <si>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</si>
  <si>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</si>
  <si>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</si>
  <si>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</si>
  <si>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</si>
  <si>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</si>
  <si>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</si>
  <si>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</si>
  <si>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</si>
  <si>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</si>
  <si>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</si>
  <si>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</si>
  <si>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</si>
  <si>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</si>
  <si>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</si>
  <si>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</si>
  <si>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</si>
  <si>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</si>
  <si>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</si>
  <si>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</si>
  <si>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</si>
  <si>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</si>
  <si>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</si>
  <si>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</si>
  <si>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</si>
  <si>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</si>
  <si>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</si>
  <si>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</si>
  <si>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</si>
  <si>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</si>
  <si>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</si>
  <si>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</si>
  <si>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</si>
  <si>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</si>
  <si>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</si>
  <si>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</si>
  <si>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</si>
  <si>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</si>
  <si>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</si>
  <si>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</si>
  <si>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</si>
  <si>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</si>
  <si>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</si>
  <si>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</si>
  <si>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</si>
  <si>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</si>
  <si>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</si>
  <si>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</si>
  <si>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</si>
  <si>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</si>
  <si>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</si>
  <si>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</si>
  <si>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</si>
  <si>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</si>
  <si>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</si>
  <si>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</si>
  <si>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</si>
  <si>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</si>
  <si>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</si>
  <si>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</si>
  <si>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</si>
  <si>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</si>
  <si>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</si>
  <si>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</si>
  <si>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</si>
  <si>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</si>
  <si>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</si>
  <si>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</si>
  <si>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</si>
  <si>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</si>
  <si>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</si>
  <si>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</si>
  <si>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</si>
  <si>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</si>
  <si>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</si>
  <si>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</si>
  <si>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</si>
  <si>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</si>
  <si>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</si>
  <si>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</si>
  <si>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</si>
  <si>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</si>
  <si>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</si>
  <si>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</si>
  <si>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</si>
  <si>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</si>
  <si>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</si>
  <si>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</si>
  <si>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</si>
  <si>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</si>
  <si>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</si>
  <si>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</si>
  <si>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</si>
  <si>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</si>
  <si>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</si>
  <si>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</si>
  <si>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</si>
  <si>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</si>
  <si>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</si>
  <si>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</si>
  <si>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</si>
  <si>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</si>
  <si>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</si>
  <si>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</si>
  <si>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</si>
  <si>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</si>
  <si>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</si>
  <si>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</si>
  <si>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</si>
  <si>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</si>
  <si>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</si>
  <si>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</si>
  <si>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</si>
  <si>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</si>
  <si>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</si>
  <si>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</si>
  <si>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</si>
  <si>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</si>
  <si>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</si>
  <si>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</si>
  <si>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</si>
  <si>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</si>
  <si>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</si>
  <si>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</si>
  <si>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</si>
  <si>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</si>
  <si>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</si>
  <si>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</si>
  <si>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</si>
  <si>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</si>
  <si>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</si>
  <si>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</si>
  <si>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</si>
  <si>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</si>
  <si>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</si>
  <si>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</si>
  <si>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</si>
  <si>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</si>
  <si>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</si>
  <si>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</si>
  <si>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</si>
  <si>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</si>
  <si>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</si>
  <si>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</si>
  <si>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</si>
  <si>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</si>
  <si>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</si>
  <si>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</si>
  <si>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</si>
  <si>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</si>
  <si>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</si>
  <si>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</si>
  <si>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</si>
  <si>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</si>
  <si>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</si>
  <si>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</si>
  <si>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</si>
  <si>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</si>
  <si>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</si>
  <si>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</si>
  <si>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</si>
  <si>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</si>
  <si>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</si>
  <si>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</si>
  <si>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</si>
  <si>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</si>
  <si>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</si>
  <si>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</si>
  <si>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</si>
  <si>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</si>
  <si>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</si>
  <si>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</si>
  <si>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</si>
  <si>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</si>
  <si>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</si>
  <si>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</si>
  <si>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</si>
  <si>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</si>
  <si>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</si>
  <si>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</si>
  <si>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</si>
  <si>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</si>
  <si>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</si>
  <si>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</si>
  <si>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</si>
  <si>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</si>
  <si>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</si>
  <si>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</si>
  <si>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</si>
  <si>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</si>
  <si>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</si>
  <si>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</si>
  <si>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</si>
  <si>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</si>
  <si>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</si>
  <si>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</si>
  <si>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</si>
  <si>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</si>
  <si>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</si>
  <si>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</si>
  <si>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</si>
  <si>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</si>
  <si>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</si>
  <si>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</si>
  <si>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</si>
  <si>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</si>
  <si>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</si>
  <si>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</si>
  <si>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</si>
  <si>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</si>
  <si>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</si>
  <si>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</si>
  <si>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</si>
  <si>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</si>
  <si>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</si>
  <si>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</si>
  <si>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</si>
  <si>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</si>
  <si>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</si>
  <si>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</si>
  <si>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</si>
  <si>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</si>
  <si>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</si>
  <si>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</si>
  <si>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</si>
  <si>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</si>
  <si>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</si>
  <si>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</si>
  <si>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</si>
  <si>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</si>
  <si>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</si>
  <si>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</si>
  <si>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</si>
  <si>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</si>
  <si>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</si>
  <si>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</si>
  <si>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</si>
  <si>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</si>
  <si>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</si>
  <si>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</si>
  <si>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</si>
  <si>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</si>
  <si>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</si>
  <si>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</si>
  <si>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</si>
  <si>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</si>
  <si>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</si>
  <si>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</si>
  <si>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</si>
  <si>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</si>
  <si>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</si>
  <si>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</si>
  <si>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</si>
  <si>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</si>
  <si>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</si>
  <si>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</si>
  <si>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</si>
  <si>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</si>
  <si>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</si>
  <si>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</si>
  <si>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</si>
  <si>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</si>
  <si>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</si>
  <si>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</si>
  <si>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</si>
  <si>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</si>
  <si>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</si>
  <si>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</si>
  <si>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</si>
  <si>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</si>
  <si>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</si>
  <si>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</si>
  <si>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</si>
  <si>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</si>
  <si>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</si>
  <si>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</si>
  <si>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</si>
  <si>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</si>
  <si>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</si>
  <si>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</si>
  <si>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</si>
  <si>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</si>
  <si>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</si>
  <si>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</si>
  <si>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</si>
  <si>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</si>
  <si>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</si>
  <si>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</si>
  <si>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</si>
  <si>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</si>
  <si>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</si>
  <si>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</si>
  <si>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</si>
  <si>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</si>
  <si>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</si>
  <si>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</si>
  <si>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</si>
  <si>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</si>
  <si>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</si>
  <si>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</si>
  <si>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</si>
  <si>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</si>
  <si>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</si>
  <si>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</si>
  <si>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</si>
  <si>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</si>
  <si>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</si>
  <si>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</si>
  <si>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</si>
  <si>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</si>
  <si>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</si>
  <si>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</si>
  <si>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</si>
  <si>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</si>
  <si>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</si>
  <si>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</si>
  <si>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</si>
  <si>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</si>
  <si>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</si>
  <si>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</si>
  <si>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</si>
  <si>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</si>
  <si>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</si>
  <si>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</si>
  <si>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</si>
  <si>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</si>
  <si>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</si>
  <si>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</si>
  <si>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</si>
  <si>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</si>
  <si>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</si>
  <si>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</si>
  <si>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</si>
  <si>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</si>
  <si>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</si>
  <si>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</si>
  <si>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</si>
  <si>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</si>
  <si>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</si>
  <si>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</si>
  <si>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</si>
  <si>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</si>
  <si>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</si>
  <si>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</si>
  <si>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</si>
  <si>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</si>
  <si>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</si>
  <si>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</si>
  <si>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</si>
  <si>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</si>
  <si>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</si>
  <si>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</si>
  <si>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</si>
  <si>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</si>
  <si>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</si>
  <si>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</si>
  <si>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</si>
  <si>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</si>
  <si>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</si>
  <si>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</si>
  <si>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</si>
  <si>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</si>
  <si>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</si>
  <si>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</si>
  <si>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</si>
  <si>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</si>
  <si>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</si>
  <si>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</si>
  <si>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</si>
  <si>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</si>
  <si>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</si>
  <si>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</si>
  <si>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</si>
  <si>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</si>
  <si>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</si>
  <si>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</si>
  <si>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</si>
  <si>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</si>
  <si>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</si>
  <si>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</si>
  <si>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</si>
  <si>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</si>
  <si>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</si>
  <si>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</si>
  <si>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</si>
  <si>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</si>
  <si>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</si>
  <si>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</si>
  <si>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</si>
  <si>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</si>
  <si>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</si>
  <si>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</si>
  <si>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</si>
  <si>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</si>
  <si>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</si>
  <si>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</si>
  <si>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</si>
  <si>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</si>
  <si>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</si>
  <si>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</si>
  <si>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</si>
  <si>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</si>
  <si>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</si>
  <si>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</si>
  <si>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</si>
  <si>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</si>
  <si>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</si>
  <si>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</si>
  <si>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</si>
  <si>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</si>
  <si>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</si>
  <si>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</si>
  <si>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</si>
  <si>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</si>
  <si>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</si>
  <si>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</si>
  <si>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</si>
  <si>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</si>
  <si>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</si>
  <si>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</si>
  <si>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</si>
  <si>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</si>
  <si>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</si>
  <si>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</si>
  <si>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</si>
  <si>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</si>
  <si>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</si>
  <si>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</si>
  <si>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</si>
  <si>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</si>
  <si>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</si>
  <si>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</si>
  <si>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</si>
  <si>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</si>
  <si>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</si>
  <si>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</si>
  <si>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</si>
  <si>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</si>
  <si>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</si>
  <si>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</si>
  <si>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</si>
  <si>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</si>
  <si>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</si>
  <si>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</si>
  <si>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</si>
  <si>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</si>
  <si>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</si>
  <si>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</si>
  <si>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</si>
  <si>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</si>
  <si>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</si>
  <si>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</si>
  <si>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</si>
  <si>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</si>
  <si>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</si>
  <si>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</si>
  <si>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</si>
  <si>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</si>
  <si>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</si>
  <si>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</si>
  <si>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</si>
  <si>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</si>
  <si>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</si>
  <si>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</si>
  <si>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</si>
  <si>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</si>
  <si>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</si>
  <si>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</si>
  <si>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</si>
  <si>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</si>
  <si>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</si>
  <si>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</si>
  <si>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</si>
  <si>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</si>
  <si>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</si>
  <si>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</si>
  <si>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</si>
  <si>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</si>
  <si>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</si>
  <si>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</si>
  <si>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</si>
  <si>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</si>
  <si>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</si>
  <si>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</si>
  <si>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</si>
  <si>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</si>
  <si>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</si>
  <si>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</si>
  <si>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</si>
  <si>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</si>
  <si>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</si>
  <si>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</si>
  <si>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</si>
  <si>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</si>
  <si>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</si>
  <si>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</si>
  <si>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</si>
  <si>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</si>
  <si>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</si>
  <si>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</si>
  <si>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</si>
  <si>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</si>
  <si>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</si>
  <si>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</si>
  <si>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</si>
  <si>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</si>
  <si>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</si>
  <si>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</si>
  <si>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</si>
  <si>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</si>
  <si>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</si>
  <si>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</si>
  <si>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</si>
  <si>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</si>
  <si>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</si>
  <si>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</si>
  <si>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</si>
  <si>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</si>
  <si>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</si>
  <si>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</si>
  <si>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</si>
  <si>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</si>
  <si>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</si>
  <si>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</si>
  <si>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</si>
  <si>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</si>
  <si>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</si>
  <si>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</si>
  <si>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</si>
  <si>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</si>
  <si>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</si>
  <si>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</si>
  <si>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</si>
  <si>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</si>
  <si>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</si>
  <si>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</si>
  <si>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</si>
  <si>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</si>
  <si>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</si>
  <si>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</si>
  <si>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</si>
  <si>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</si>
  <si>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</si>
  <si>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</si>
  <si>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</si>
  <si>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</si>
  <si>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</si>
  <si>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</si>
  <si>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</si>
  <si>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</si>
  <si>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</si>
  <si>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</si>
  <si>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</si>
  <si>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</si>
  <si>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</si>
  <si>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</si>
  <si>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</si>
  <si>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</si>
  <si>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</si>
  <si>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</si>
  <si>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</si>
  <si>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</si>
  <si>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</si>
  <si>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</si>
  <si>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</si>
  <si>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</si>
  <si>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</si>
  <si>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</si>
  <si>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</si>
  <si>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</si>
  <si>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</si>
  <si>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</si>
  <si>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</si>
  <si>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</si>
  <si>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</si>
  <si>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</si>
  <si>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</si>
  <si>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</si>
  <si>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</si>
  <si>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</si>
  <si>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</si>
  <si>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</si>
  <si>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</si>
  <si>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</si>
  <si>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</si>
  <si>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</si>
  <si>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</si>
  <si>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</si>
  <si>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</si>
  <si>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</si>
  <si>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</si>
  <si>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</si>
  <si>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</si>
  <si>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</si>
  <si>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</si>
  <si>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</si>
  <si>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</si>
  <si>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</si>
  <si>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</si>
  <si>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</si>
  <si>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</si>
  <si>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</si>
  <si>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</si>
  <si>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</si>
  <si>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</si>
  <si>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</si>
  <si>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</si>
  <si>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</si>
  <si>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</si>
  <si>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</si>
  <si>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</si>
  <si>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</si>
  <si>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</si>
  <si>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</si>
  <si>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</si>
  <si>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</si>
  <si>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</si>
  <si>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</si>
  <si>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</si>
  <si>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</si>
  <si>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</si>
  <si>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</si>
  <si>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</si>
  <si>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</si>
  <si>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</si>
  <si>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</si>
  <si>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</si>
  <si>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</si>
  <si>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</si>
  <si>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</si>
  <si>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</si>
  <si>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</si>
  <si>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</si>
  <si>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</si>
  <si>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</si>
  <si>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</si>
  <si>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</si>
  <si>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</si>
  <si>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</si>
  <si>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</si>
  <si>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</si>
  <si>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</si>
  <si>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</si>
  <si>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</si>
  <si>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</si>
  <si>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</si>
  <si>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</si>
  <si>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</si>
  <si>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</si>
  <si>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</si>
  <si>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</si>
  <si>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</si>
  <si>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</si>
  <si>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</si>
  <si>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</si>
  <si>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</si>
  <si>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</si>
  <si>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</si>
  <si>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</si>
  <si>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</si>
  <si>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</si>
  <si>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</si>
  <si>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</si>
  <si>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</si>
  <si>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</si>
  <si>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</si>
  <si>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</si>
  <si>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</si>
  <si>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</si>
  <si>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</si>
  <si>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</si>
  <si>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</si>
  <si>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</si>
  <si>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</si>
  <si>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</si>
  <si>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</si>
  <si>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</si>
  <si>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</si>
  <si>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</si>
  <si>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</si>
  <si>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</si>
  <si>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</si>
  <si>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</si>
  <si>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</si>
  <si>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</si>
  <si>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</si>
  <si>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</si>
  <si>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</si>
  <si>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</si>
  <si>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</si>
  <si>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</si>
  <si>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</si>
  <si>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</si>
  <si>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</si>
  <si>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</si>
  <si>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</si>
  <si>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</si>
  <si>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</si>
  <si>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</si>
  <si>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</si>
  <si>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</si>
  <si>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</si>
  <si>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</si>
  <si>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</si>
  <si>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</si>
  <si>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</si>
  <si>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</si>
  <si>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</si>
  <si>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</si>
  <si>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</si>
  <si>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</si>
  <si>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</si>
  <si>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</si>
  <si>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</si>
  <si>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</si>
  <si>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</si>
  <si>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</si>
  <si>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</si>
  <si>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</si>
  <si>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</si>
  <si>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</si>
  <si>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</si>
  <si>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</si>
  <si>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</si>
  <si>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</si>
  <si>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</si>
  <si>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</si>
  <si>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</si>
  <si>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</si>
  <si>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</si>
  <si>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</si>
  <si>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</si>
  <si>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</si>
  <si>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</si>
  <si>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</si>
  <si>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</si>
  <si>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</si>
  <si>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</si>
  <si>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</si>
  <si>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</si>
  <si>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</si>
  <si>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</si>
  <si>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</si>
  <si>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</si>
  <si>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</si>
  <si>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</si>
  <si>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</si>
  <si>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</si>
  <si>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</si>
  <si>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</si>
  <si>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</si>
  <si>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</si>
  <si>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</si>
  <si>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</si>
  <si>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</si>
  <si>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</si>
  <si>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</si>
  <si>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</si>
  <si>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</si>
  <si>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</si>
  <si>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</si>
  <si>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</si>
  <si>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</si>
  <si>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</si>
  <si>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</si>
  <si>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</si>
  <si>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</si>
  <si>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</si>
  <si>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</si>
  <si>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</si>
  <si>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</si>
  <si>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</si>
  <si>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</si>
  <si>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</si>
  <si>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</si>
  <si>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</si>
  <si>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</si>
  <si>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</si>
  <si>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</si>
  <si>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</si>
  <si>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</si>
  <si>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</si>
  <si>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</si>
  <si>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</si>
  <si>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</si>
  <si>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</si>
  <si>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</si>
  <si>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</si>
  <si>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</si>
  <si>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</si>
  <si>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</si>
  <si>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</si>
  <si>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</si>
  <si>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</si>
  <si>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</si>
  <si>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</si>
  <si>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</si>
  <si>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</si>
  <si>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</si>
  <si>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</si>
  <si>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</si>
  <si>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</si>
  <si>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</si>
  <si>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</si>
  <si>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</si>
  <si>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</si>
  <si>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</si>
  <si>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</si>
  <si>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</si>
  <si>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</si>
  <si>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</si>
  <si>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</si>
  <si>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</si>
  <si>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</si>
  <si>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</si>
  <si>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</si>
  <si>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</si>
  <si>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</si>
  <si>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</si>
  <si>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</si>
  <si>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</si>
  <si>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</si>
  <si>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</si>
  <si>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</si>
  <si>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</si>
  <si>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</si>
  <si>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</si>
  <si>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</si>
  <si>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</si>
  <si>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</si>
  <si>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</si>
  <si>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</si>
  <si>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</si>
  <si>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</si>
  <si>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</si>
  <si>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</si>
  <si>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</si>
  <si>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</si>
  <si>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</si>
  <si>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</si>
  <si>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</si>
  <si>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</si>
  <si>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</si>
  <si>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</si>
  <si>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</si>
  <si>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</si>
  <si>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</si>
  <si>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</si>
  <si>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</si>
  <si>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</si>
  <si>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</si>
  <si>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</si>
  <si>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</si>
  <si>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</si>
  <si>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</si>
  <si>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</si>
  <si>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</si>
  <si>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</si>
  <si>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</si>
  <si>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</si>
  <si>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</si>
  <si>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</si>
  <si>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</si>
  <si>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</si>
  <si>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</si>
  <si>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</si>
  <si>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</si>
  <si>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</si>
  <si>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</si>
  <si>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</si>
  <si>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</si>
  <si>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</si>
  <si>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</si>
  <si>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</si>
  <si>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</si>
  <si>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</si>
  <si>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</si>
  <si>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</si>
  <si>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</si>
  <si>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</si>
  <si>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</si>
  <si>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</si>
  <si>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</si>
  <si>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</si>
  <si>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</si>
  <si>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</si>
  <si>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</si>
  <si>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</si>
  <si>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</si>
  <si>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</si>
  <si>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</si>
  <si>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</si>
  <si>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</si>
  <si>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</si>
  <si>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</si>
  <si>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</si>
  <si>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</si>
  <si>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</si>
  <si>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</si>
  <si>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</si>
  <si>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</si>
  <si>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</si>
  <si>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</si>
  <si>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</si>
  <si>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</si>
  <si>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</si>
  <si>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</si>
  <si>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</si>
  <si>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</si>
  <si>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</si>
  <si>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</si>
  <si>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</si>
  <si>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</si>
  <si>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</si>
  <si>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</si>
  <si>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</si>
  <si>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</si>
  <si>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</si>
  <si>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</si>
  <si>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</si>
  <si>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</si>
  <si>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</si>
  <si>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</si>
  <si>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</si>
  <si>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</si>
  <si>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</si>
  <si>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</si>
  <si>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</si>
  <si>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</si>
  <si>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</si>
  <si>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</si>
  <si>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</si>
  <si>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</si>
  <si>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</si>
  <si>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</si>
  <si>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</si>
  <si>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</si>
  <si>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</si>
  <si>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</si>
  <si>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</si>
  <si>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</si>
  <si>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</si>
  <si>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</si>
  <si>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</si>
  <si>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</si>
  <si>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</si>
  <si>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</si>
  <si>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</si>
  <si>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</si>
  <si>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</si>
  <si>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</si>
  <si>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</si>
  <si>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</si>
  <si>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</si>
  <si>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</si>
  <si>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</si>
  <si>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</si>
  <si>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</si>
  <si>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</si>
  <si>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</si>
  <si>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</si>
  <si>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</si>
  <si>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</si>
  <si>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</si>
  <si>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</si>
  <si>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</si>
  <si>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</si>
  <si>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</si>
  <si>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</si>
  <si>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</si>
  <si>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</si>
  <si>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</si>
  <si>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</si>
  <si>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</si>
  <si>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</si>
  <si>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</si>
  <si>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</si>
  <si>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</si>
  <si>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</si>
  <si>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</si>
  <si>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</si>
  <si>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</si>
  <si>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</si>
  <si>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</si>
  <si>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</si>
  <si>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</si>
  <si>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</si>
  <si>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</si>
  <si>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</si>
  <si>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</si>
  <si>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</si>
  <si>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</si>
  <si>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</si>
  <si>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</si>
  <si>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</si>
  <si>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</si>
  <si>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</si>
  <si>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</si>
  <si>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</si>
  <si>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</si>
  <si>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</si>
  <si>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</si>
  <si>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</si>
  <si>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</si>
  <si>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</si>
  <si>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</si>
  <si>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</si>
  <si>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</si>
  <si>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</si>
  <si>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</si>
  <si>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</si>
  <si>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</si>
  <si>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</si>
  <si>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</si>
  <si>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</si>
  <si>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</si>
  <si>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</si>
  <si>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</si>
  <si>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</si>
  <si>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</si>
  <si>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</si>
  <si>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</si>
  <si>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</si>
  <si>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</si>
  <si>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</si>
  <si>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</si>
  <si>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</si>
  <si>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</si>
  <si>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</si>
  <si>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</si>
  <si>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</si>
  <si>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</si>
  <si>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</si>
  <si>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</si>
  <si>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</si>
  <si>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</si>
  <si>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</si>
  <si>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</si>
  <si>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</si>
  <si>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</si>
  <si>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</si>
  <si>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</si>
  <si>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</si>
  <si>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</si>
  <si>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</si>
  <si>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</si>
  <si>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</si>
  <si>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</si>
  <si>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</si>
  <si>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</si>
  <si>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</si>
  <si>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</si>
  <si>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</si>
  <si>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</si>
  <si>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</si>
  <si>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</si>
  <si>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</si>
  <si>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</si>
  <si>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</si>
  <si>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</si>
  <si>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</si>
  <si>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</si>
  <si>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</si>
  <si>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</si>
  <si>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</si>
  <si>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</si>
  <si>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</si>
  <si>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</si>
  <si>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</si>
  <si>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</si>
  <si>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</si>
  <si>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</si>
  <si>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</si>
  <si>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</si>
  <si>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</si>
  <si>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</si>
  <si>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</si>
  <si>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</si>
  <si>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</si>
  <si>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</si>
  <si>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</si>
  <si>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</si>
  <si>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</si>
  <si>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</si>
  <si>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</si>
  <si>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</si>
  <si>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</si>
  <si>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</si>
  <si>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</si>
  <si>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</si>
  <si>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</si>
  <si>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</si>
  <si>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</si>
  <si>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</si>
  <si>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</si>
  <si>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</si>
  <si>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</si>
  <si>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</si>
  <si>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</si>
  <si>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</si>
  <si>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</si>
  <si>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</si>
  <si>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</si>
  <si>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</si>
  <si>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</si>
  <si>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</si>
  <si>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</si>
  <si>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</si>
  <si>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</si>
  <si>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</si>
  <si>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</si>
  <si>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</si>
  <si>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</si>
  <si>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</si>
  <si>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</si>
  <si>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</si>
  <si>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</si>
  <si>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</si>
  <si>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</si>
  <si>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</si>
  <si>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</si>
  <si>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</si>
  <si>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</si>
  <si>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</si>
  <si>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</si>
  <si>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</si>
  <si>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</si>
  <si>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</si>
  <si>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</si>
  <si>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</si>
  <si>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</si>
  <si>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</si>
  <si>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</si>
  <si>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</si>
  <si>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</si>
  <si>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</si>
  <si>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</si>
  <si>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</si>
  <si>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</si>
  <si>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</si>
  <si>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</si>
  <si>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</si>
  <si>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</si>
  <si>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</si>
  <si>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</si>
  <si>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</si>
  <si>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</si>
  <si>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</si>
  <si>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</si>
  <si>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</si>
  <si>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</si>
  <si>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</si>
  <si>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</si>
  <si>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</si>
  <si>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</si>
  <si>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</si>
  <si>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</si>
  <si>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</si>
  <si>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</si>
  <si>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</si>
  <si>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</si>
  <si>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</si>
  <si>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</si>
  <si>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</si>
  <si>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</si>
  <si>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</si>
  <si>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</si>
  <si>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</si>
  <si>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</si>
  <si>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</si>
  <si>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</si>
  <si>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</si>
  <si>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</si>
  <si>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</si>
  <si>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</si>
  <si>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</si>
  <si>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</si>
  <si>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</si>
  <si>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</si>
  <si>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</si>
  <si>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</si>
  <si>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</si>
  <si>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</si>
  <si>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</si>
  <si>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</si>
  <si>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</si>
  <si>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</si>
  <si>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</si>
  <si>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</si>
  <si>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</si>
  <si>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</si>
  <si>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</si>
  <si>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</si>
  <si>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</si>
  <si>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</si>
  <si>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</si>
  <si>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</si>
  <si>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</si>
  <si>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</si>
  <si>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</si>
  <si>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</si>
  <si>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</si>
  <si>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</si>
  <si>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</si>
  <si>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</si>
  <si>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</si>
  <si>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</si>
  <si>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</si>
  <si>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</si>
  <si>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</si>
  <si>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</si>
  <si>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</si>
  <si>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</si>
  <si>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</si>
  <si>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</si>
  <si>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</si>
  <si>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</si>
  <si>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</si>
  <si>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</si>
  <si>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</si>
  <si>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</si>
  <si>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</si>
  <si>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</si>
  <si>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</si>
  <si>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</si>
  <si>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</si>
  <si>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</si>
  <si>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</si>
  <si>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</si>
  <si>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</si>
  <si>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</si>
  <si>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</si>
  <si>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</si>
  <si>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</si>
  <si>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</si>
  <si>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</si>
  <si>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</si>
  <si>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</si>
  <si>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</si>
  <si>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</si>
  <si>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</si>
  <si>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</si>
  <si>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</si>
  <si>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</si>
  <si>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</si>
  <si>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</si>
  <si>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</si>
  <si>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</si>
  <si>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</si>
  <si>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</si>
  <si>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</si>
  <si>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</si>
  <si>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</si>
  <si>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</si>
  <si>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</si>
  <si>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</si>
  <si>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</si>
  <si>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</si>
  <si>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</si>
  <si>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</si>
  <si>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</si>
  <si>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</si>
  <si>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</si>
  <si>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</si>
  <si>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</si>
  <si>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</si>
  <si>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</si>
  <si>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</si>
  <si>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</si>
  <si>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</si>
  <si>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</si>
  <si>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</si>
  <si>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</si>
  <si>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</si>
  <si>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</si>
  <si>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</si>
  <si>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</si>
  <si>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</si>
  <si>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</si>
  <si>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</si>
  <si>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</si>
  <si>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</si>
  <si>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</si>
  <si>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</si>
  <si>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</si>
  <si>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</si>
  <si>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</si>
  <si>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</si>
  <si>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</si>
  <si>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</si>
  <si>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</si>
  <si>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</si>
  <si>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</si>
  <si>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</si>
  <si>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</si>
  <si>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</si>
  <si>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</si>
  <si>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</si>
  <si>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</si>
  <si>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</si>
  <si>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</si>
  <si>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</si>
  <si>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</si>
  <si>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</si>
  <si>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</si>
  <si>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</si>
  <si>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</si>
  <si>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</si>
  <si>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</si>
  <si>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</si>
  <si>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</si>
  <si>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</si>
  <si>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</si>
  <si>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</si>
  <si>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</si>
  <si>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</si>
  <si>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</si>
  <si>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</si>
  <si>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</si>
  <si>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</si>
  <si>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</si>
  <si>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</si>
  <si>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</si>
  <si>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</si>
  <si>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</si>
  <si>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</si>
  <si>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</si>
  <si>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</si>
  <si>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</si>
  <si>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</si>
  <si>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</si>
  <si>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</si>
  <si>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</si>
  <si>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</si>
  <si>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</si>
  <si>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</si>
  <si>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</si>
  <si>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</si>
  <si>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</si>
  <si>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</si>
  <si>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</si>
  <si>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</si>
  <si>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</si>
  <si>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</si>
  <si>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</si>
  <si>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</si>
  <si>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</si>
  <si>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</si>
  <si>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</si>
  <si>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</si>
  <si>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</si>
  <si>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</si>
  <si>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</si>
  <si>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</si>
  <si>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</si>
  <si>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</si>
  <si>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</si>
  <si>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</si>
  <si>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</si>
  <si>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</si>
  <si>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</si>
  <si>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</si>
  <si>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</si>
  <si>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</si>
  <si>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</si>
  <si>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</si>
  <si>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</si>
  <si>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</si>
  <si>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</si>
  <si>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</si>
  <si>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</si>
  <si>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</si>
  <si>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</si>
  <si>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</si>
  <si>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</si>
  <si>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</si>
  <si>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</si>
  <si>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</si>
  <si>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</si>
  <si>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</si>
  <si>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</si>
  <si>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</si>
  <si>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</si>
  <si>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</si>
  <si>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</si>
  <si>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</si>
  <si>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</si>
  <si>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</si>
  <si>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</si>
  <si>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</si>
  <si>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</si>
  <si>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</si>
  <si>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</si>
  <si>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</si>
  <si>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</si>
  <si>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</si>
  <si>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</si>
  <si>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</si>
  <si>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</si>
  <si>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</si>
  <si>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</si>
  <si>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</si>
  <si>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</si>
  <si>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</si>
  <si>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</si>
  <si>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</si>
  <si>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</si>
  <si>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</si>
  <si>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</si>
  <si>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</si>
  <si>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</si>
  <si>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</si>
  <si>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</si>
  <si>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</si>
  <si>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</si>
  <si>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</si>
  <si>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</si>
  <si>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</si>
  <si>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</si>
  <si>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</si>
  <si>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</si>
  <si>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</si>
  <si>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</si>
  <si>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</si>
  <si>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</si>
  <si>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</si>
  <si>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</si>
  <si>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</si>
  <si>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</si>
  <si>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</si>
  <si>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</si>
  <si>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</si>
  <si>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</si>
  <si>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</si>
  <si>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</si>
  <si>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</si>
  <si>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</si>
  <si>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</si>
  <si>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</si>
  <si>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</si>
  <si>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</si>
  <si>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</si>
  <si>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</si>
  <si>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</si>
  <si>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</si>
  <si>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</si>
  <si>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</si>
  <si>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</si>
  <si>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</si>
  <si>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</si>
  <si>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</si>
  <si>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</si>
  <si>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</si>
  <si>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</si>
  <si>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</si>
  <si>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</si>
  <si>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</si>
  <si>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</si>
  <si>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</si>
  <si>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</si>
  <si>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</si>
  <si>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</si>
  <si>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</si>
  <si>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</si>
  <si>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</si>
  <si>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</si>
  <si>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</si>
  <si>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</si>
  <si>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</si>
  <si>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</si>
  <si>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</si>
  <si>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</si>
  <si>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</si>
  <si>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</si>
  <si>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</si>
  <si>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</si>
  <si>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</si>
  <si>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</si>
  <si>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</si>
  <si>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</si>
  <si>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</si>
  <si>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</si>
  <si>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</si>
  <si>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</si>
  <si>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</si>
  <si>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</si>
  <si>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</si>
  <si>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</si>
  <si>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</si>
  <si>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</si>
  <si>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</si>
  <si>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</si>
  <si>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</si>
  <si>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</si>
  <si>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</si>
  <si>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</si>
  <si>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</si>
  <si>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</si>
  <si>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</si>
  <si>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</si>
  <si>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</si>
  <si>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</si>
  <si>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</si>
  <si>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</si>
  <si>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</si>
  <si>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</si>
  <si>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</si>
  <si>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</si>
  <si>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</si>
  <si>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</si>
  <si>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</si>
  <si>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</si>
  <si>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</si>
  <si>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</si>
  <si>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</si>
  <si>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</si>
  <si>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</si>
  <si>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</si>
  <si>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</si>
  <si>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</si>
  <si>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</si>
  <si>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</si>
  <si>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</si>
  <si>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</si>
  <si>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</si>
  <si>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</si>
  <si>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</si>
  <si>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</si>
  <si>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</si>
  <si>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</si>
  <si>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</si>
  <si>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</si>
  <si>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</si>
  <si>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</si>
  <si>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</si>
  <si>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</si>
  <si>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</si>
  <si>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</si>
  <si>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</si>
  <si>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</si>
  <si>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</si>
  <si>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</si>
  <si>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</si>
  <si>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</si>
  <si>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</si>
  <si>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</si>
  <si>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</si>
  <si>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</si>
  <si>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</si>
  <si>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</si>
  <si>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</si>
  <si>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</si>
  <si>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</si>
  <si>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</si>
  <si>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</si>
  <si>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</si>
  <si>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</si>
  <si>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</si>
  <si>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</si>
  <si>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</si>
  <si>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</si>
  <si>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</si>
  <si>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</si>
  <si>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</si>
  <si>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</si>
  <si>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</si>
  <si>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</si>
  <si>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</si>
  <si>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</si>
  <si>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</si>
  <si>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</si>
  <si>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</si>
  <si>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</si>
  <si>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</si>
  <si>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</si>
  <si>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</si>
  <si>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</si>
  <si>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</si>
  <si>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</si>
  <si>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</si>
  <si>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</si>
  <si>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</si>
  <si>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</si>
  <si>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</si>
  <si>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</si>
  <si>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</si>
  <si>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</si>
  <si>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</si>
  <si>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</si>
  <si>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</si>
  <si>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</si>
  <si>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</si>
  <si>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</si>
  <si>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</si>
  <si>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</si>
  <si>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</si>
  <si>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</si>
  <si>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</si>
  <si>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</si>
  <si>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</si>
  <si>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</si>
  <si>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</si>
  <si>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</si>
  <si>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</si>
  <si>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</si>
  <si>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</si>
  <si>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</si>
  <si>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</si>
  <si>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</si>
  <si>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</si>
  <si>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</si>
  <si>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</si>
  <si>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</si>
  <si>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</si>
  <si>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</si>
  <si>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</si>
  <si>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</si>
  <si>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</si>
  <si>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</si>
  <si>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</si>
  <si>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</si>
  <si>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</si>
  <si>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</si>
  <si>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</si>
  <si>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</si>
  <si>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</si>
  <si>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</si>
  <si>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</si>
  <si>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</si>
  <si>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</si>
  <si>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</si>
  <si>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</si>
  <si>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</si>
  <si>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</si>
  <si>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</si>
  <si>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</si>
  <si>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</si>
  <si>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</si>
  <si>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</si>
  <si>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</si>
  <si>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</si>
  <si>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</si>
  <si>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</si>
  <si>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</si>
  <si>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</si>
  <si>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</si>
  <si>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</si>
  <si>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</si>
  <si>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</si>
  <si>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</si>
  <si>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</si>
  <si>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</si>
  <si>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</si>
  <si>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</si>
  <si>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</si>
  <si>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</si>
  <si>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</si>
  <si>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</si>
  <si>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</si>
  <si>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</si>
  <si>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</si>
  <si>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</si>
  <si>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</si>
  <si>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</si>
  <si>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</si>
  <si>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</si>
  <si>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</si>
  <si>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</si>
  <si>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</si>
  <si>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</si>
  <si>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</si>
  <si>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</si>
  <si>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</si>
  <si>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</si>
  <si>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</si>
  <si>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</si>
  <si>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</si>
  <si>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</si>
  <si>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</si>
  <si>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</si>
  <si>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</si>
  <si>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</si>
  <si>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</si>
  <si>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</si>
  <si>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</si>
  <si>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</si>
  <si>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</si>
  <si>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</si>
  <si>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</si>
  <si>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</si>
  <si>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</si>
  <si>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</si>
  <si>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</si>
  <si>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</si>
  <si>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</si>
  <si>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</si>
  <si>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</si>
  <si>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</si>
  <si>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</si>
  <si>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</si>
  <si>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</si>
  <si>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</si>
  <si>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</si>
  <si>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</si>
  <si>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</si>
  <si>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</si>
  <si>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</si>
  <si>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</si>
  <si>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</si>
  <si>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</si>
  <si>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</si>
  <si>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</si>
  <si>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</si>
  <si>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</si>
  <si>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</si>
  <si>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</si>
  <si>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</si>
  <si>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</si>
  <si>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</si>
  <si>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</si>
  <si>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</si>
  <si>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</si>
  <si>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</si>
  <si>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</si>
  <si>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</si>
  <si>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</si>
  <si>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</si>
  <si>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</si>
  <si>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</si>
  <si>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</si>
  <si>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</si>
  <si>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</si>
  <si>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</si>
  <si>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</si>
  <si>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</si>
  <si>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</si>
  <si>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</si>
  <si>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</si>
  <si>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</si>
  <si>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</si>
  <si>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</si>
  <si>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</si>
  <si>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</si>
  <si>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</si>
  <si>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</si>
  <si>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</si>
  <si>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</si>
  <si>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</si>
  <si>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</si>
  <si>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</si>
  <si>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</si>
  <si>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</si>
  <si>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</si>
  <si>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</si>
  <si>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</si>
  <si>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</si>
  <si>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</si>
  <si>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</si>
  <si>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</si>
  <si>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</si>
  <si>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</si>
  <si>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</si>
  <si>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</si>
  <si>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</si>
  <si>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</si>
  <si>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</si>
  <si>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</si>
  <si>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</si>
  <si>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</si>
  <si>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</si>
  <si>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</si>
  <si>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</si>
  <si>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</si>
  <si>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</si>
  <si>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</si>
  <si>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</si>
  <si>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</si>
  <si>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</si>
  <si>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</si>
  <si>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</si>
  <si>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</si>
  <si>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</si>
  <si>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</si>
  <si>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</si>
  <si>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</si>
  <si>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</si>
  <si>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</si>
  <si>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</si>
  <si>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</si>
  <si>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</si>
  <si>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</si>
  <si>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</si>
  <si>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</si>
  <si>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</si>
  <si>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</si>
  <si>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</si>
  <si>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</si>
  <si>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</si>
  <si>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</si>
  <si>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</si>
  <si>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</si>
  <si>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</si>
  <si>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</si>
  <si>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</si>
  <si>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</si>
  <si>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</si>
  <si>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</si>
  <si>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</si>
  <si>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</si>
  <si>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</si>
  <si>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</si>
  <si>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</si>
  <si>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</si>
  <si>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</si>
  <si>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</si>
  <si>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</si>
  <si>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</si>
  <si>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</si>
  <si>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</si>
  <si>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</si>
  <si>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</si>
  <si>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</si>
  <si>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</si>
  <si>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</si>
  <si>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</si>
  <si>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</si>
  <si>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</si>
  <si>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</si>
  <si>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</si>
  <si>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</si>
  <si>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</si>
  <si>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</si>
  <si>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</si>
  <si>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</si>
  <si>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</si>
  <si>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</si>
  <si>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</si>
  <si>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</si>
  <si>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</si>
  <si>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</si>
  <si>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</si>
  <si>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</si>
  <si>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</si>
  <si>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</si>
  <si>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</si>
  <si>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</si>
  <si>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</si>
  <si>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</si>
  <si>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</si>
  <si>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</si>
  <si>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</si>
  <si>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</si>
  <si>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</si>
  <si>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</si>
  <si>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</si>
  <si>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</si>
  <si>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</si>
  <si>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</si>
  <si>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</si>
  <si>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</si>
  <si>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</si>
  <si>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</si>
  <si>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</si>
  <si>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</si>
  <si>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</si>
  <si>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</si>
  <si>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</si>
  <si>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</si>
  <si>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</si>
  <si>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</si>
  <si>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</si>
  <si>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</si>
  <si>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</si>
  <si>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</si>
  <si>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</si>
  <si>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</si>
  <si>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</si>
  <si>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</si>
  <si>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</si>
  <si>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</si>
  <si>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</si>
  <si>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</si>
  <si>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</si>
  <si>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</si>
  <si>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</si>
  <si>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</si>
  <si>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</si>
  <si>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</si>
  <si>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</si>
  <si>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</si>
  <si>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</si>
  <si>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</si>
  <si>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</si>
  <si>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</si>
  <si>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</si>
  <si>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</si>
  <si>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</si>
  <si>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</si>
  <si>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</si>
  <si>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</si>
  <si>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</si>
  <si>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</si>
  <si>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</si>
  <si>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</si>
  <si>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</si>
  <si>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</si>
  <si>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</si>
  <si>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</si>
  <si>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</si>
  <si>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</si>
  <si>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</si>
  <si>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</si>
  <si>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</si>
  <si>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</si>
  <si>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</si>
  <si>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</si>
  <si>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</si>
  <si>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</si>
  <si>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</si>
  <si>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</si>
  <si>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</si>
  <si>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</si>
  <si>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</si>
  <si>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</si>
  <si>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</si>
  <si>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</si>
  <si>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</si>
  <si>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</si>
  <si>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</si>
  <si>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</si>
  <si>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</si>
  <si>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</si>
  <si>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</si>
  <si>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</si>
  <si>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</si>
  <si>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</si>
  <si>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</si>
  <si>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</si>
  <si>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</si>
  <si>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</si>
  <si>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</si>
  <si>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</si>
  <si>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</si>
  <si>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</si>
  <si>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</si>
  <si>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</si>
  <si>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</si>
  <si>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</si>
  <si>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</si>
  <si>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</si>
  <si>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</si>
  <si>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</si>
  <si>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</si>
  <si>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</si>
  <si>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</si>
  <si>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</si>
  <si>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</si>
  <si>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</si>
  <si>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</si>
  <si>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</si>
  <si>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</si>
  <si>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</si>
  <si>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</si>
  <si>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</si>
  <si>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</si>
  <si>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</si>
  <si>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</si>
  <si>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</si>
  <si>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</si>
  <si>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</si>
  <si>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</si>
  <si>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</si>
  <si>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</si>
  <si>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</si>
  <si>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</si>
  <si>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</si>
  <si>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</si>
  <si>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</si>
  <si>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</si>
  <si>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</si>
  <si>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</si>
  <si>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</si>
  <si>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</si>
  <si>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</si>
  <si>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</si>
  <si>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</si>
  <si>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</si>
  <si>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</si>
  <si>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</si>
  <si>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</si>
  <si>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</si>
  <si>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</si>
  <si>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</si>
  <si>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</si>
  <si>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</si>
  <si>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</si>
  <si>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</si>
  <si>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</si>
  <si>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</si>
  <si>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</si>
  <si>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</si>
  <si>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</si>
  <si>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</si>
  <si>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</si>
  <si>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</si>
  <si>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</si>
  <si>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</si>
  <si>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</si>
  <si>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</si>
  <si>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</si>
  <si>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</si>
  <si>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</si>
  <si>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</si>
  <si>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</si>
  <si>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</si>
  <si>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</si>
  <si>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</si>
  <si>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</si>
  <si>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</si>
  <si>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</si>
  <si>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</si>
  <si>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</si>
  <si>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</si>
  <si>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</si>
  <si>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</si>
  <si>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</si>
  <si>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</si>
  <si>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</si>
  <si>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</si>
  <si>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</si>
  <si>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</si>
  <si>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</si>
  <si>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</si>
  <si>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</si>
  <si>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</si>
  <si>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</si>
  <si>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</si>
  <si>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</si>
  <si>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</si>
  <si>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</si>
  <si>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</si>
  <si>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</si>
  <si>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</si>
  <si>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</si>
  <si>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</si>
  <si>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</si>
  <si>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</si>
  <si>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</si>
  <si>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</si>
  <si>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</si>
  <si>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</si>
  <si>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</si>
  <si>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</si>
  <si>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</si>
  <si>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</si>
  <si>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</si>
  <si>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</si>
  <si>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</si>
  <si>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</si>
  <si>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</si>
  <si>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</si>
  <si>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</si>
  <si>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</si>
  <si>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</si>
  <si>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</si>
  <si>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</si>
  <si>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</si>
  <si>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</si>
  <si>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</si>
  <si>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</si>
  <si>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</si>
  <si>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</si>
  <si>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</si>
  <si>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</si>
  <si>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</si>
  <si>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</si>
  <si>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</si>
  <si>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</si>
  <si>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</si>
  <si>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</si>
  <si>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</si>
  <si>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</si>
  <si>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</si>
  <si>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</si>
  <si>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</si>
  <si>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</si>
  <si>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</si>
  <si>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</si>
  <si>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</si>
  <si>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</si>
  <si>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</si>
  <si>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</si>
  <si>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</si>
  <si>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</si>
  <si>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</si>
  <si>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</si>
  <si>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</si>
  <si>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</si>
  <si>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</si>
  <si>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</si>
  <si>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</si>
  <si>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</si>
  <si>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</si>
  <si>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</si>
  <si>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</si>
  <si>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</si>
  <si>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</si>
  <si>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</si>
  <si>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</si>
  <si>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</si>
  <si>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</si>
  <si>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</si>
  <si>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</si>
  <si>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</si>
  <si>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</si>
  <si>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</si>
  <si>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</si>
  <si>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</si>
  <si>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</si>
  <si>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</si>
  <si>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</si>
  <si>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</si>
  <si>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</si>
  <si>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</si>
  <si>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</si>
  <si>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</si>
  <si>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</si>
  <si>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</si>
  <si>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</si>
  <si>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</si>
  <si>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</si>
  <si>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</si>
  <si>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</si>
  <si>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</si>
  <si>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</si>
  <si>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</si>
  <si>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</si>
  <si>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</si>
  <si>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</si>
  <si>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</si>
  <si>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</si>
  <si>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</si>
  <si>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</si>
  <si>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</si>
  <si>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</si>
  <si>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</si>
  <si>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</si>
  <si>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</si>
  <si>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</si>
  <si>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</si>
  <si>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</si>
  <si>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</si>
  <si>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</si>
  <si>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</si>
  <si>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</si>
  <si>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</si>
  <si>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</si>
  <si>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</si>
  <si>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</si>
  <si>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</si>
  <si>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</si>
  <si>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</si>
  <si>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</si>
  <si>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</si>
  <si>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</si>
  <si>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</si>
  <si>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</si>
  <si>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</si>
  <si>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</si>
  <si>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</si>
  <si>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</si>
  <si>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</si>
  <si>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</si>
  <si>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</si>
  <si>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</si>
  <si>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</si>
  <si>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</si>
  <si>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</si>
  <si>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</si>
  <si>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</si>
  <si>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</si>
  <si>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</si>
  <si>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</si>
  <si>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</si>
  <si>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</si>
  <si>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</si>
  <si>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</si>
  <si>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</si>
  <si>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</si>
  <si>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</si>
  <si>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</si>
  <si>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</si>
  <si>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</si>
  <si>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</si>
  <si>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</si>
  <si>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</si>
  <si>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</si>
  <si>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</si>
  <si>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</si>
  <si>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</si>
  <si>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</si>
  <si>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</si>
  <si>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</si>
  <si>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</si>
  <si>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</si>
  <si>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</si>
  <si>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</si>
  <si>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</si>
  <si>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</si>
  <si>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</si>
  <si>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</si>
  <si>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</si>
  <si>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</si>
  <si>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</si>
  <si>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</si>
  <si>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</si>
  <si>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</si>
  <si>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</si>
  <si>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</si>
  <si>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</si>
  <si>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</si>
  <si>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</si>
  <si>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</si>
  <si>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</si>
  <si>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</si>
  <si>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</si>
  <si>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</si>
  <si>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</si>
  <si>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</si>
  <si>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</si>
  <si>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</si>
  <si>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</si>
  <si>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</si>
  <si>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</si>
  <si>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</si>
  <si>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</si>
  <si>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</si>
  <si>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</si>
  <si>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</si>
  <si>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</si>
  <si>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</si>
  <si>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</si>
  <si>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</si>
  <si>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</si>
  <si>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</si>
  <si>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</si>
  <si>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</si>
  <si>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</si>
  <si>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</si>
  <si>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</si>
  <si>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</si>
  <si>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</si>
  <si>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</si>
  <si>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</si>
  <si>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</si>
  <si>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</si>
  <si>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</si>
  <si>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</si>
  <si>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</si>
  <si>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</si>
  <si>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</si>
  <si>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</si>
  <si>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</si>
  <si>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</si>
  <si>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</si>
  <si>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</si>
  <si>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</si>
  <si>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</si>
  <si>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</si>
  <si>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</si>
  <si>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</si>
  <si>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</si>
  <si>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</si>
  <si>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</si>
  <si>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</si>
  <si>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</si>
  <si>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</si>
  <si>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</si>
  <si>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</si>
  <si>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</si>
  <si>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</si>
  <si>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</si>
  <si>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</si>
  <si>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</si>
  <si>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</si>
  <si>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</si>
  <si>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</si>
  <si>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</si>
  <si>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</si>
  <si>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</si>
  <si>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</si>
  <si>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</si>
  <si>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</si>
  <si>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</si>
  <si>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</si>
  <si>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</si>
  <si>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</si>
  <si>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</si>
  <si>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</si>
  <si>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</si>
  <si>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</si>
  <si>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</si>
  <si>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</si>
  <si>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</si>
  <si>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</si>
  <si>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</si>
  <si>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</si>
  <si>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</si>
  <si>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</si>
  <si>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</si>
  <si>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</si>
  <si>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</si>
  <si>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</si>
  <si>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</si>
  <si>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</si>
  <si>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</si>
  <si>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</si>
  <si>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</si>
  <si>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</si>
  <si>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</si>
  <si>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</si>
  <si>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</si>
  <si>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</si>
  <si>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</si>
  <si>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</si>
  <si>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</si>
  <si>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</si>
  <si>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</si>
  <si>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</si>
  <si>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</si>
  <si>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</si>
  <si>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</si>
  <si>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</si>
  <si>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</si>
  <si>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</si>
  <si>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</si>
  <si>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</si>
  <si>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</si>
  <si>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</si>
  <si>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</si>
  <si>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</si>
  <si>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</si>
  <si>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</si>
  <si>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</si>
  <si>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</si>
  <si>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</si>
  <si>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</si>
  <si>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</si>
  <si>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</si>
  <si>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</si>
  <si>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</si>
  <si>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</si>
  <si>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</si>
  <si>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</si>
  <si>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</si>
  <si>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</si>
  <si>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</si>
  <si>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</si>
  <si>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</si>
  <si>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</si>
  <si>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</si>
  <si>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</si>
  <si>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</si>
  <si>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</si>
  <si>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</si>
  <si>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</si>
  <si>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</si>
  <si>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</si>
  <si>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</si>
  <si>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</si>
  <si>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</si>
  <si>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</si>
  <si>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</si>
  <si>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</si>
  <si>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</si>
  <si>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</si>
  <si>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</si>
  <si>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</si>
  <si>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</si>
  <si>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</si>
  <si>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</si>
  <si>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</si>
  <si>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</si>
  <si>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</si>
  <si>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</si>
  <si>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</si>
  <si>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</si>
  <si>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</si>
  <si>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</si>
  <si>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</si>
  <si>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</si>
  <si>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</si>
  <si>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</si>
  <si>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</si>
  <si>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</si>
  <si>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</si>
  <si>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</si>
  <si>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</si>
  <si>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</si>
  <si>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</si>
  <si>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</si>
  <si>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</si>
  <si>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</si>
  <si>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</si>
  <si>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</si>
  <si>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</si>
  <si>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</si>
  <si>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</si>
  <si>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</si>
  <si>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</si>
  <si>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</si>
  <si>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</si>
  <si>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</si>
  <si>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</si>
  <si>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</si>
  <si>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</si>
  <si>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</si>
  <si>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</si>
  <si>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</si>
  <si>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</si>
  <si>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</si>
  <si>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</si>
  <si>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</si>
  <si>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</si>
  <si>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</si>
  <si>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</si>
  <si>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</si>
  <si>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</si>
  <si>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</si>
  <si>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</si>
  <si>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</si>
  <si>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</si>
  <si>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</si>
  <si>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</si>
  <si>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</si>
  <si>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</si>
  <si>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</si>
  <si>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</si>
  <si>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</si>
  <si>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</si>
  <si>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</si>
  <si>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</si>
  <si>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</si>
  <si>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</si>
  <si>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</si>
  <si>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</si>
  <si>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</si>
  <si>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</si>
  <si>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</si>
  <si>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</si>
  <si>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</si>
  <si>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</si>
  <si>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</si>
  <si>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</si>
  <si>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</si>
  <si>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</si>
  <si>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</si>
  <si>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</si>
  <si>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</si>
  <si>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</si>
  <si>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</si>
  <si>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</si>
  <si>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</si>
  <si>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</si>
  <si>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</si>
  <si>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</si>
  <si>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</si>
  <si>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</si>
  <si>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</si>
  <si>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</si>
  <si>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</si>
  <si>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</si>
  <si>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</si>
  <si>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</si>
  <si>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</si>
  <si>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</si>
  <si>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</si>
  <si>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</si>
  <si>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</si>
  <si>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</si>
  <si>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</si>
  <si>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</si>
  <si>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</si>
  <si>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</si>
  <si>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</si>
  <si>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</si>
  <si>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</si>
  <si>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</si>
  <si>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</si>
  <si>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</si>
  <si>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</si>
  <si>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</si>
  <si>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</si>
  <si>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</si>
  <si>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</si>
  <si>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</si>
  <si>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</si>
  <si>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</si>
  <si>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</si>
  <si>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</si>
  <si>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</si>
  <si>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</si>
  <si>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</si>
  <si>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</si>
  <si>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</si>
  <si>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</si>
  <si>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</si>
  <si>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</si>
  <si>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</si>
  <si>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</si>
  <si>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</si>
  <si>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</si>
  <si>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</si>
  <si>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</si>
  <si>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</si>
  <si>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</si>
  <si>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</si>
  <si>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</si>
  <si>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</si>
  <si>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</si>
  <si>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</si>
  <si>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</si>
  <si>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</si>
  <si>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</si>
  <si>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</si>
  <si>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</si>
  <si>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</si>
  <si>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</si>
  <si>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</si>
  <si>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</si>
  <si>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</si>
  <si>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</si>
  <si>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</si>
  <si>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</si>
  <si>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</si>
  <si>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</si>
  <si>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</si>
  <si>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</si>
  <si>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</si>
  <si>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</si>
  <si>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</si>
  <si>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</si>
  <si>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</si>
  <si>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</si>
  <si>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</si>
  <si>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</si>
  <si>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</si>
  <si>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</si>
  <si>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</si>
  <si>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</si>
  <si>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</si>
  <si>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</si>
  <si>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</si>
  <si>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</si>
  <si>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</si>
  <si>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</si>
  <si>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</si>
  <si>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</si>
  <si>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</si>
  <si>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</si>
  <si>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</si>
  <si>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</si>
  <si>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</si>
  <si>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</si>
  <si>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</si>
  <si>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</si>
  <si>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</si>
  <si>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</si>
  <si>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</si>
  <si>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</si>
  <si>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</si>
  <si>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</si>
  <si>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</si>
  <si>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</si>
  <si>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</si>
  <si>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</si>
  <si>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</si>
  <si>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</si>
  <si>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</si>
  <si>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</si>
  <si>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</si>
  <si>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</si>
  <si>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</si>
  <si>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</si>
  <si>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</si>
  <si>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</si>
  <si>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</si>
  <si>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</si>
  <si>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</si>
  <si>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</si>
  <si>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</si>
  <si>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</si>
  <si>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</si>
  <si>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</si>
  <si>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</si>
  <si>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</si>
  <si>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</si>
  <si>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</si>
  <si>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</si>
  <si>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</si>
  <si>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</si>
  <si>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</si>
  <si>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</si>
  <si>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</si>
  <si>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</si>
  <si>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</si>
  <si>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</si>
  <si>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</si>
  <si>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</si>
  <si>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</si>
  <si>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</si>
  <si>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</si>
  <si>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</si>
  <si>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</si>
  <si>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</si>
  <si>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</si>
  <si>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</si>
  <si>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</si>
  <si>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</si>
  <si>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</si>
  <si>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</si>
  <si>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</si>
  <si>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</si>
  <si>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</si>
  <si>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</si>
  <si>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</si>
  <si>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</si>
  <si>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</si>
  <si>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</si>
  <si>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</si>
  <si>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</si>
  <si>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</si>
  <si>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</si>
  <si>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</si>
  <si>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</si>
  <si>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</si>
  <si>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</si>
  <si>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</si>
  <si>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</si>
  <si>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</si>
  <si>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</si>
  <si>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</si>
  <si>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</si>
  <si>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</si>
  <si>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</si>
  <si>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</si>
  <si>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</si>
  <si>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</si>
  <si>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</si>
  <si>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</si>
  <si>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</si>
  <si>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</si>
  <si>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</si>
  <si>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</si>
  <si>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</si>
  <si>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</si>
  <si>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</si>
  <si>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</si>
  <si>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</si>
  <si>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</si>
  <si>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</si>
  <si>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</si>
  <si>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</si>
  <si>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</si>
  <si>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</si>
  <si>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</si>
  <si>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</si>
  <si>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</si>
  <si>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</si>
  <si>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</si>
  <si>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</si>
  <si>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</si>
  <si>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</si>
  <si>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</si>
  <si>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</si>
  <si>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</si>
  <si>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</si>
  <si>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</si>
  <si>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</si>
  <si>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</si>
  <si>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</si>
  <si>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</si>
  <si>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</si>
  <si>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</si>
  <si>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</si>
  <si>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</si>
  <si>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</si>
  <si>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</si>
  <si>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</si>
  <si>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</si>
  <si>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</si>
  <si>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</si>
  <si>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</si>
  <si>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</si>
  <si>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</si>
  <si>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</si>
  <si>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</si>
  <si>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</si>
  <si>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</si>
  <si>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</si>
  <si>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</si>
  <si>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</si>
  <si>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</si>
  <si>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</si>
  <si>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</si>
  <si>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</si>
  <si>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</si>
  <si>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</si>
  <si>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</si>
  <si>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</si>
  <si>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</si>
  <si>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</si>
  <si>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</si>
  <si>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</si>
  <si>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</si>
  <si>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</si>
  <si>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</si>
  <si>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</si>
  <si>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</si>
  <si>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</si>
  <si>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</si>
  <si>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</si>
  <si>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</si>
  <si>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</si>
  <si>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</si>
  <si>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</si>
  <si>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</si>
  <si>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</si>
  <si>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</si>
  <si>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</si>
  <si>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</si>
  <si>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</si>
  <si>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</si>
  <si>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</si>
  <si>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</si>
  <si>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</si>
  <si>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</si>
  <si>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</si>
  <si>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</si>
  <si>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</si>
  <si>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</si>
  <si>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</si>
  <si>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</si>
  <si>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</si>
  <si>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</si>
  <si>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</si>
  <si>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</si>
  <si>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</si>
  <si>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</si>
  <si>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</si>
  <si>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</si>
  <si>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</si>
  <si>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</si>
  <si>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</si>
  <si>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</si>
  <si>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</si>
  <si>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</si>
  <si>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</si>
  <si>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</si>
  <si>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</si>
  <si>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</si>
  <si>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</si>
  <si>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</si>
  <si>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</si>
  <si>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</si>
  <si>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</si>
  <si>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</si>
  <si>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</si>
  <si>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</si>
  <si>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</si>
  <si>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</si>
  <si>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</si>
  <si>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</si>
  <si>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</si>
  <si>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</si>
  <si>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</si>
  <si>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</si>
  <si>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</si>
  <si>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</si>
  <si>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</si>
  <si>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</si>
  <si>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</si>
  <si>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</si>
  <si>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</si>
  <si>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</si>
  <si>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</si>
  <si>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</si>
  <si>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</si>
  <si>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</si>
  <si>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</si>
  <si>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</si>
  <si>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</si>
  <si>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</si>
  <si>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</si>
  <si>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</si>
  <si>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</si>
  <si>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</si>
  <si>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</si>
  <si>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</si>
  <si>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</si>
  <si>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</si>
  <si>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</si>
  <si>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</si>
  <si>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</si>
  <si>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</si>
  <si>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</si>
  <si>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</si>
  <si>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</si>
  <si>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</si>
  <si>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</si>
  <si>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</si>
  <si>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</si>
  <si>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</si>
  <si>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</si>
  <si>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</si>
  <si>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</si>
  <si>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</si>
  <si>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</si>
  <si>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</si>
  <si>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</si>
  <si>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</si>
  <si>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</si>
  <si>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</si>
  <si>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</si>
  <si>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</si>
  <si>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</si>
  <si>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</si>
  <si>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</si>
  <si>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</si>
  <si>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</si>
  <si>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</si>
  <si>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</si>
  <si>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</si>
  <si>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</si>
  <si>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</si>
  <si>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</si>
  <si>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</si>
  <si>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</si>
  <si>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</si>
  <si>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</si>
  <si>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</si>
  <si>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</si>
  <si>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</si>
  <si>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</si>
  <si>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</si>
  <si>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</si>
  <si>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</si>
  <si>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</si>
  <si>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</si>
  <si>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</si>
  <si>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</si>
  <si>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</si>
  <si>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</si>
  <si>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</si>
  <si>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</si>
  <si>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</si>
  <si>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</si>
  <si>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</si>
  <si>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</si>
  <si>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</si>
  <si>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</si>
  <si>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</si>
  <si>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</si>
  <si>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</si>
  <si>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</si>
  <si>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</si>
  <si>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</si>
  <si>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</si>
  <si>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</si>
  <si>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</si>
  <si>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</si>
  <si>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</si>
  <si>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</si>
  <si>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</si>
  <si>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</si>
  <si>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</si>
  <si>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</si>
  <si>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</si>
  <si>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</si>
  <si>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</si>
  <si>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</si>
  <si>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</si>
  <si>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</si>
  <si>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</si>
  <si>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</si>
  <si>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</si>
  <si>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</si>
  <si>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</si>
  <si>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</si>
  <si>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</si>
  <si>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</si>
  <si>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</si>
  <si>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</si>
  <si>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</si>
  <si>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</si>
  <si>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</si>
  <si>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</si>
  <si>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</si>
  <si>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</si>
  <si>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</si>
  <si>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</si>
  <si>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</si>
  <si>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</si>
  <si>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</si>
  <si>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</si>
  <si>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</si>
  <si>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</si>
  <si>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</si>
  <si>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</si>
  <si>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</si>
  <si>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</si>
  <si>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</si>
  <si>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</si>
  <si>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</si>
  <si>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</si>
  <si>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</si>
  <si>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</si>
  <si>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</si>
  <si>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</si>
  <si>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</si>
  <si>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</si>
  <si>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</si>
  <si>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</si>
  <si>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</si>
  <si>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</si>
  <si>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</si>
  <si>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</si>
  <si>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</si>
  <si>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</si>
  <si>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</si>
  <si>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</si>
  <si>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</si>
  <si>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</si>
  <si>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</si>
  <si>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</si>
  <si>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</si>
  <si>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</si>
  <si>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</si>
  <si>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</si>
  <si>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</si>
  <si>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</si>
  <si>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</si>
  <si>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</si>
  <si>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</si>
  <si>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</si>
  <si>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</si>
  <si>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</si>
  <si>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</si>
  <si>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</si>
  <si>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</si>
  <si>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</si>
  <si>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</si>
  <si>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</si>
  <si>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</si>
  <si>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</si>
  <si>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</si>
  <si>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</si>
  <si>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</si>
  <si>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</si>
  <si>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</si>
  <si>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</si>
  <si>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</si>
  <si>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</si>
  <si>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</si>
  <si>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</si>
  <si>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</si>
  <si>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</si>
  <si>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</si>
  <si>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</si>
  <si>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</si>
  <si>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</si>
  <si>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</si>
  <si>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</si>
  <si>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</si>
  <si>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</si>
  <si>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</si>
  <si>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</si>
  <si>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</si>
  <si>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</si>
  <si>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</si>
  <si>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</si>
  <si>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</si>
  <si>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</si>
  <si>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</si>
  <si>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</si>
  <si>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</si>
  <si>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</si>
  <si>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</si>
  <si>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</si>
  <si>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</si>
  <si>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</si>
  <si>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</si>
  <si>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</si>
  <si>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</si>
  <si>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</si>
  <si>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</si>
  <si>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</si>
  <si>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</si>
  <si>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</si>
  <si>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</si>
  <si>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</si>
  <si>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</si>
  <si>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</si>
  <si>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</si>
  <si>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</si>
  <si>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</si>
  <si>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</si>
  <si>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</si>
  <si>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</si>
  <si>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</si>
  <si>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</si>
  <si>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</si>
  <si>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</si>
  <si>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</si>
  <si>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</si>
  <si>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</si>
  <si>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</si>
  <si>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</si>
  <si>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</si>
  <si>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</si>
  <si>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</si>
  <si>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</si>
  <si>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</si>
  <si>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</si>
  <si>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</si>
  <si>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</si>
  <si>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</si>
  <si>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</si>
  <si>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</si>
  <si>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</si>
  <si>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</si>
  <si>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</si>
  <si>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</si>
  <si>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</si>
  <si>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</si>
  <si>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</si>
  <si>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</si>
  <si>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</si>
  <si>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</si>
  <si>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</si>
  <si>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</si>
  <si>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</si>
  <si>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</si>
  <si>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</si>
  <si>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</si>
  <si>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</si>
  <si>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</si>
  <si>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</si>
  <si>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</si>
  <si>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</si>
  <si>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</si>
  <si>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</si>
  <si>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</si>
  <si>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</si>
  <si>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</si>
  <si>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</si>
  <si>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</si>
  <si>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</si>
  <si>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</si>
  <si>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</si>
  <si>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</si>
  <si>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</si>
  <si>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</si>
  <si>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</si>
  <si>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</si>
  <si>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</si>
  <si>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</si>
  <si>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</si>
  <si>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</si>
  <si>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</si>
  <si>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</si>
  <si>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</si>
  <si>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</si>
  <si>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</si>
  <si>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</si>
  <si>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</si>
  <si>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</si>
  <si>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</si>
  <si>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</si>
  <si>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</si>
  <si>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</si>
  <si>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</si>
  <si>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</si>
  <si>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</si>
  <si>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</si>
  <si>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</si>
  <si>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</si>
  <si>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</si>
  <si>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</si>
  <si>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</si>
  <si>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</si>
  <si>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</si>
  <si>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</si>
  <si>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</si>
  <si>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</si>
  <si>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</si>
  <si>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</si>
  <si>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</si>
  <si>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</si>
  <si>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</si>
  <si>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</si>
  <si>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</si>
  <si>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</si>
  <si>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</si>
  <si>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</si>
  <si>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</si>
  <si>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</si>
  <si>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</si>
  <si>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</si>
  <si>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</si>
  <si>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</si>
  <si>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</si>
  <si>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</si>
  <si>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</si>
  <si>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</si>
  <si>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</si>
  <si>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</si>
  <si>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</si>
  <si>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</si>
  <si>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</si>
  <si>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</si>
  <si>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</si>
  <si>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</si>
  <si>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</si>
  <si>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</si>
  <si>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</si>
  <si>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</si>
  <si>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</si>
  <si>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</si>
  <si>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</si>
  <si>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</si>
  <si>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</si>
  <si>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</si>
  <si>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</si>
  <si>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</si>
  <si>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</si>
  <si>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</si>
  <si>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</si>
  <si>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</si>
  <si>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</si>
  <si>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</si>
  <si>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</si>
  <si>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</si>
  <si>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</si>
  <si>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</si>
  <si>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</si>
  <si>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</si>
  <si>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</si>
  <si>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</si>
  <si>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</si>
  <si>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</si>
  <si>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</si>
  <si>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</si>
  <si>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</si>
  <si>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</si>
  <si>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</si>
  <si>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</si>
  <si>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</si>
  <si>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</si>
  <si>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</si>
  <si>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</si>
  <si>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</si>
  <si>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</si>
  <si>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</si>
  <si>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</si>
  <si>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</si>
  <si>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</si>
  <si>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</si>
  <si>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</si>
  <si>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</si>
  <si>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</si>
  <si>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</si>
  <si>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</si>
  <si>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</si>
  <si>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</si>
  <si>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</si>
  <si>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</si>
  <si>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</si>
  <si>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</si>
  <si>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</si>
  <si>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</si>
  <si>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</si>
  <si>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</si>
  <si>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</si>
  <si>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</si>
  <si>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</si>
  <si>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</si>
  <si>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</si>
  <si>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</si>
  <si>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</si>
  <si>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</si>
  <si>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</si>
  <si>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</si>
  <si>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</si>
  <si>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</si>
  <si>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</si>
  <si>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</si>
  <si>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</si>
  <si>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</si>
  <si>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</si>
  <si>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</si>
  <si>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</si>
  <si>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</si>
  <si>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</si>
  <si>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</si>
  <si>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</si>
  <si>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</si>
  <si>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</si>
  <si>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</si>
  <si>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</si>
  <si>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</si>
  <si>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</si>
  <si>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</si>
  <si>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</si>
  <si>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</si>
  <si>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</si>
  <si>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</si>
  <si>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</si>
  <si>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</si>
  <si>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</si>
  <si>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</si>
  <si>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</si>
  <si>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</si>
  <si>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</si>
  <si>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</si>
  <si>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</si>
  <si>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</si>
  <si>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</si>
  <si>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</si>
  <si>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</si>
  <si>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</si>
  <si>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</si>
  <si>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</si>
  <si>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</si>
  <si>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</si>
  <si>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</si>
  <si>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</si>
  <si>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</si>
  <si>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</si>
  <si>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</si>
  <si>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</si>
  <si>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</si>
  <si>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</si>
  <si>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</si>
  <si>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</si>
  <si>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</si>
  <si>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</si>
  <si>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</si>
  <si>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</si>
  <si>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</si>
  <si>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</si>
  <si>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</si>
  <si>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</si>
  <si>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</si>
  <si>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</si>
  <si>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</si>
  <si>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</si>
  <si>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</si>
  <si>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</si>
  <si>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</si>
  <si>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</si>
  <si>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</si>
  <si>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</si>
  <si>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</si>
  <si>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</si>
  <si>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</si>
  <si>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</si>
  <si>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</si>
  <si>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</si>
  <si>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</si>
  <si>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</si>
  <si>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</si>
  <si>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</si>
  <si>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</si>
  <si>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</si>
  <si>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</si>
  <si>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</si>
  <si>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</si>
  <si>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</si>
  <si>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</si>
  <si>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</si>
  <si>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</si>
  <si>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</si>
  <si>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</si>
  <si>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</si>
  <si>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</si>
  <si>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</si>
  <si>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</si>
  <si>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</si>
  <si>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</si>
  <si>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</si>
  <si>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</si>
  <si>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</si>
  <si>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</si>
  <si>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</si>
  <si>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</si>
  <si>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</si>
  <si>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</si>
  <si>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</si>
  <si>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</si>
  <si>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</si>
  <si>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</si>
  <si>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</si>
  <si>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</si>
  <si>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</si>
  <si>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</si>
  <si>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</si>
  <si>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</si>
  <si>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</si>
  <si>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</si>
  <si>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</si>
  <si>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</si>
  <si>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</si>
  <si>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</si>
  <si>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</si>
  <si>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</si>
  <si>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</si>
  <si>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</si>
  <si>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</si>
  <si>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</si>
  <si>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</si>
  <si>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</si>
  <si>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</si>
  <si>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</si>
  <si>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</si>
  <si>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</si>
  <si>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</si>
  <si>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</si>
  <si>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</si>
  <si>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</si>
  <si>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</si>
  <si>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</si>
  <si>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</si>
  <si>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</si>
  <si>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</si>
  <si>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</si>
  <si>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</si>
  <si>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</si>
  <si>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</si>
  <si>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</si>
  <si>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</si>
  <si>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</si>
  <si>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</si>
  <si>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</si>
  <si>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</si>
  <si>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</si>
  <si>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</si>
  <si>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</si>
  <si>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</si>
  <si>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</si>
  <si>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</si>
  <si>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</si>
  <si>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</si>
  <si>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</si>
  <si>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</si>
  <si>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</si>
  <si>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</si>
  <si>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</si>
  <si>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</si>
  <si>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</si>
  <si>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</si>
  <si>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</si>
  <si>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</si>
  <si>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</si>
  <si>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</si>
  <si>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</si>
  <si>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</si>
  <si>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</si>
  <si>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</si>
  <si>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</si>
  <si>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</si>
  <si>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</si>
  <si>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</si>
  <si>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</si>
  <si>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</si>
  <si>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</si>
  <si>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</si>
  <si>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</si>
  <si>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</si>
  <si>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</si>
  <si>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</si>
  <si>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</si>
  <si>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</si>
  <si>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</si>
  <si>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</si>
  <si>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</si>
  <si>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</si>
  <si>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</si>
  <si>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</si>
  <si>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</si>
  <si>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</si>
  <si>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</si>
  <si>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</si>
  <si>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</si>
  <si>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</si>
  <si>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</si>
  <si>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</si>
  <si>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</si>
  <si>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</si>
  <si>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</si>
  <si>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</si>
  <si>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</si>
  <si>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</si>
  <si>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</si>
  <si>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</si>
  <si>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</si>
  <si>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</si>
  <si>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</si>
  <si>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</si>
  <si>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</si>
  <si>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</si>
  <si>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</si>
  <si>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</si>
  <si>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</si>
  <si>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</si>
  <si>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</si>
  <si>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</si>
  <si>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</si>
  <si>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</si>
  <si>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</si>
  <si>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</si>
  <si>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</si>
  <si>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</si>
  <si>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</si>
  <si>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</si>
  <si>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</si>
  <si>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</si>
  <si>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</si>
  <si>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</si>
  <si>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</si>
  <si>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</si>
  <si>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</si>
  <si>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</si>
  <si>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</si>
  <si>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</si>
  <si>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</si>
  <si>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</si>
  <si>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</si>
  <si>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</si>
  <si>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</si>
  <si>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</si>
  <si>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</si>
  <si>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</si>
  <si>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</si>
  <si>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</si>
  <si>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</si>
  <si>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</si>
  <si>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</si>
  <si>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</si>
  <si>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</si>
  <si>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</si>
  <si>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</si>
  <si>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</si>
  <si>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</si>
  <si>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</si>
  <si>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</si>
  <si>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</si>
  <si>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</si>
  <si>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</si>
  <si>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</si>
  <si>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</si>
  <si>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</si>
  <si>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</si>
  <si>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</si>
  <si>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</si>
  <si>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</si>
  <si>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</si>
  <si>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</si>
  <si>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</si>
  <si>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</si>
  <si>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</si>
  <si>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</si>
  <si>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</si>
  <si>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</si>
  <si>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</si>
  <si>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</si>
  <si>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</si>
  <si>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</si>
  <si>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</si>
  <si>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</si>
  <si>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</si>
  <si>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</si>
  <si>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</si>
  <si>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</si>
  <si>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</si>
  <si>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</si>
  <si>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</si>
  <si>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</si>
  <si>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</si>
  <si>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</si>
  <si>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</si>
  <si>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</si>
  <si>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</si>
  <si>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</si>
  <si>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</si>
  <si>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</si>
  <si>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</si>
  <si>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</si>
  <si>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</si>
  <si>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</si>
  <si>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</si>
  <si>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</si>
  <si>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</si>
  <si>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</si>
  <si>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</si>
  <si>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</si>
  <si>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</si>
  <si>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</si>
  <si>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</si>
  <si>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</si>
  <si>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</si>
  <si>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</si>
  <si>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</si>
  <si>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</si>
  <si>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</si>
  <si>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</si>
  <si>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</si>
  <si>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</si>
  <si>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</si>
  <si>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</si>
  <si>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</si>
  <si>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</si>
  <si>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</si>
  <si>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</si>
  <si>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</si>
  <si>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</si>
  <si>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</si>
  <si>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</si>
  <si>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</si>
  <si>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</si>
  <si>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</si>
  <si>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</si>
  <si>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</si>
  <si>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</si>
  <si>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</si>
  <si>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</si>
  <si>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</si>
  <si>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</si>
  <si>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</si>
  <si>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</si>
  <si>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</si>
  <si>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</si>
  <si>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</si>
  <si>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</si>
  <si>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</si>
  <si>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</si>
  <si>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</si>
  <si>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</si>
  <si>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</si>
  <si>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</si>
  <si>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</si>
  <si>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</si>
  <si>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</si>
  <si>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</si>
  <si>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</si>
  <si>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</si>
  <si>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</si>
  <si>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</si>
  <si>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</si>
  <si>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</si>
  <si>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</si>
  <si>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</si>
  <si>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</si>
  <si>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</si>
  <si>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</si>
  <si>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</si>
  <si>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</si>
  <si>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</si>
  <si>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</si>
  <si>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</si>
  <si>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</si>
  <si>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</si>
  <si>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</si>
  <si>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</si>
  <si>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</si>
  <si>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</si>
  <si>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</si>
  <si>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</si>
  <si>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</si>
  <si>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</si>
  <si>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</si>
  <si>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</si>
  <si>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</si>
  <si>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</si>
  <si>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</si>
  <si>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</si>
  <si>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</si>
  <si>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</si>
  <si>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</si>
  <si>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</si>
  <si>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</si>
  <si>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</si>
  <si>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</si>
  <si>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</si>
  <si>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</si>
  <si>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</si>
  <si>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</si>
  <si>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</si>
  <si>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</si>
  <si>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</si>
  <si>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</si>
  <si>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</si>
  <si>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</si>
  <si>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</si>
  <si>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</si>
  <si>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</si>
  <si>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</si>
  <si>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</si>
  <si>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</si>
  <si>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</si>
  <si>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</si>
  <si>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</si>
  <si>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</si>
  <si>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</si>
  <si>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</si>
  <si>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</si>
  <si>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</si>
  <si>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</si>
  <si>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</si>
  <si>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</si>
  <si>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</si>
  <si>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</si>
  <si>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</si>
  <si>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</si>
  <si>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</si>
  <si>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</si>
  <si>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</si>
  <si>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</si>
  <si>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</si>
  <si>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</si>
  <si>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</si>
  <si>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</si>
  <si>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</si>
  <si>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</si>
  <si>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</si>
  <si>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</si>
  <si>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</si>
  <si>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</si>
  <si>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</si>
  <si>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</si>
  <si>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</si>
  <si>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</si>
  <si>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</si>
  <si>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</si>
  <si>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</si>
  <si>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</si>
  <si>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</si>
  <si>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</si>
  <si>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</si>
  <si>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</si>
  <si>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</si>
  <si>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</si>
  <si>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</si>
  <si>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</si>
  <si>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</si>
  <si>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</si>
  <si>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</si>
  <si>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</si>
  <si>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</si>
  <si>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</si>
  <si>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</si>
  <si>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</si>
  <si>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</si>
  <si>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</si>
  <si>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</si>
  <si>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</si>
  <si>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</si>
  <si>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</si>
  <si>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</si>
  <si>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</si>
  <si>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</si>
  <si>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</si>
  <si>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</si>
  <si>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</si>
  <si>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</si>
  <si>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</si>
  <si>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</si>
  <si>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</si>
  <si>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</si>
  <si>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</si>
  <si>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</si>
  <si>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</si>
  <si>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</si>
  <si>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</si>
  <si>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</si>
  <si>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</si>
  <si>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</si>
  <si>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</si>
  <si>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</si>
  <si>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</si>
  <si>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</si>
  <si>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</si>
  <si>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</si>
  <si>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</si>
  <si>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</si>
  <si>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</si>
  <si>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</si>
  <si>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</si>
  <si>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</si>
  <si>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</si>
  <si>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</si>
  <si>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</si>
  <si>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</si>
  <si>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</si>
  <si>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</si>
  <si>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</si>
  <si>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</si>
  <si>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</si>
  <si>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</si>
  <si>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</si>
  <si>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</si>
  <si>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</si>
  <si>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</si>
  <si>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</si>
  <si>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</si>
  <si>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</si>
  <si>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</si>
  <si>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</si>
  <si>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</si>
  <si>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</si>
  <si>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</si>
  <si>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</si>
  <si>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</si>
  <si>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</si>
  <si>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</si>
  <si>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</si>
  <si>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</si>
  <si>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</si>
  <si>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</si>
  <si>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</si>
  <si>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</si>
  <si>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</si>
  <si>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</si>
  <si>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</si>
  <si>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</si>
  <si>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</si>
  <si>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</si>
  <si>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</si>
  <si>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</si>
  <si>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</si>
  <si>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</si>
  <si>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</si>
  <si>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</si>
  <si>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</si>
  <si>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</si>
  <si>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</si>
  <si>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</si>
  <si>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</si>
  <si>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</si>
  <si>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</si>
  <si>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</si>
  <si>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</si>
  <si>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</si>
  <si>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</si>
  <si>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</si>
  <si>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</si>
  <si>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</si>
  <si>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</si>
  <si>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</si>
  <si>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</si>
  <si>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</si>
  <si>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</si>
  <si>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</si>
  <si>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</si>
  <si>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</si>
  <si>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</si>
  <si>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</si>
  <si>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</si>
  <si>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</si>
  <si>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</si>
  <si>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</si>
  <si>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</si>
  <si>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</si>
  <si>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</si>
  <si>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</si>
  <si>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</si>
  <si>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</si>
  <si>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</si>
  <si>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</si>
  <si>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</si>
  <si>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</si>
  <si>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</si>
  <si>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</si>
  <si>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</si>
  <si>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</si>
  <si>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</si>
  <si>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</si>
  <si>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</si>
  <si>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</si>
  <si>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</si>
  <si>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</si>
  <si>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</si>
  <si>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</si>
  <si>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</si>
  <si>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</si>
  <si>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</si>
  <si>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</si>
  <si>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</si>
  <si>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</si>
  <si>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</si>
  <si>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</si>
  <si>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</si>
  <si>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</si>
  <si>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</si>
  <si>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</si>
  <si>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</si>
  <si>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</si>
  <si>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</si>
  <si>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</si>
  <si>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</si>
  <si>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</si>
  <si>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</si>
  <si>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</si>
  <si>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</si>
  <si>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</si>
  <si>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</si>
  <si>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</si>
  <si>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</si>
  <si>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</si>
  <si>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</si>
  <si>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</si>
  <si>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</si>
  <si>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</si>
  <si>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</si>
  <si>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</si>
  <si>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</si>
  <si>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</si>
  <si>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</si>
  <si>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</si>
  <si>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</si>
  <si>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</si>
  <si>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</si>
  <si>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</si>
  <si>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</si>
  <si>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</si>
  <si>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</si>
  <si>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</si>
  <si>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</si>
  <si>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</si>
  <si>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</si>
  <si>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</si>
  <si>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</si>
  <si>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</si>
  <si>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</si>
  <si>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</si>
  <si>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</si>
  <si>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</si>
  <si>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</si>
  <si>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</si>
  <si>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</si>
  <si>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</si>
  <si>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</si>
  <si>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</si>
  <si>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</si>
  <si>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</si>
  <si>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</si>
  <si>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</si>
  <si>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</si>
  <si>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</si>
  <si>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</si>
  <si>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</si>
  <si>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</si>
  <si>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</si>
  <si>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</si>
  <si>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</si>
  <si>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</si>
  <si>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</si>
  <si>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</si>
  <si>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</si>
  <si>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</si>
  <si>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</si>
  <si>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</si>
  <si>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</si>
  <si>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</si>
  <si>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</si>
  <si>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</si>
  <si>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</si>
  <si>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</si>
  <si>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</si>
  <si>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</si>
  <si>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</si>
  <si>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</si>
  <si>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</si>
  <si>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</si>
  <si>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</si>
  <si>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</si>
  <si>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</si>
  <si>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</si>
  <si>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</si>
  <si>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</si>
  <si>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</si>
  <si>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</si>
  <si>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</si>
  <si>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</si>
  <si>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</si>
  <si>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</si>
  <si>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</si>
  <si>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</si>
  <si>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</si>
  <si>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</si>
  <si>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</si>
  <si>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</si>
  <si>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</si>
  <si>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</si>
  <si>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</si>
  <si>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</si>
  <si>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</si>
  <si>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</si>
  <si>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</si>
  <si>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</si>
  <si>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</si>
  <si>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</si>
  <si>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</si>
  <si>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</si>
  <si>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</si>
  <si>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</si>
  <si>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</si>
  <si>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</si>
  <si>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</si>
  <si>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</si>
  <si>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</si>
  <si>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</si>
  <si>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</si>
  <si>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</si>
  <si>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</si>
  <si>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</si>
  <si>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</si>
  <si>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</si>
  <si>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</si>
  <si>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</si>
  <si>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</si>
  <si>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</si>
  <si>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</si>
  <si>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</si>
  <si>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</si>
  <si>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</si>
  <si>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</si>
  <si>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</si>
  <si>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</si>
  <si>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</si>
  <si>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</si>
  <si>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</si>
  <si>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</si>
  <si>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</si>
  <si>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</si>
  <si>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</si>
  <si>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</si>
  <si>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</si>
  <si>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</si>
  <si>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</si>
  <si>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</si>
  <si>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</si>
  <si>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</si>
  <si>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</si>
  <si>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</si>
  <si>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</si>
  <si>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</si>
  <si>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</si>
  <si>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</si>
  <si>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</si>
  <si>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</si>
  <si>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</si>
  <si>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</si>
  <si>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</si>
  <si>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</si>
  <si>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</si>
  <si>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</si>
  <si>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</si>
  <si>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</si>
  <si>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</si>
  <si>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</si>
  <si>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</si>
  <si>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</si>
  <si>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</si>
  <si>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</si>
  <si>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</si>
  <si>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</si>
  <si>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</si>
  <si>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</si>
  <si>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</si>
  <si>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</si>
  <si>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</si>
  <si>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</si>
  <si>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</si>
  <si>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</si>
  <si>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</si>
  <si>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</si>
  <si>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</si>
  <si>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</si>
  <si>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</si>
  <si>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</si>
  <si>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</si>
  <si>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</si>
  <si>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</si>
  <si>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</si>
  <si>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</si>
  <si>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</si>
  <si>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</si>
  <si>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</si>
  <si>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</si>
  <si>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</si>
  <si>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</si>
  <si>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</si>
  <si>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</si>
  <si>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</si>
  <si>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</si>
  <si>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</si>
  <si>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</si>
  <si>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</si>
  <si>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</si>
  <si>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</si>
  <si>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</si>
  <si>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</si>
  <si>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</si>
  <si>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</si>
  <si>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</si>
  <si>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</si>
  <si>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</si>
  <si>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</si>
  <si>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</si>
  <si>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</si>
  <si>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</si>
  <si>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</si>
  <si>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</si>
  <si>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</si>
  <si>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</si>
  <si>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</si>
  <si>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</si>
  <si>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</si>
  <si>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</si>
  <si>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</si>
  <si>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</si>
  <si>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</si>
  <si>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</si>
  <si>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</si>
  <si>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</si>
  <si>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</si>
  <si>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</si>
  <si>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</si>
  <si>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</si>
  <si>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</si>
  <si>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</si>
  <si>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</si>
  <si>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</si>
  <si>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</si>
  <si>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</si>
  <si>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</si>
  <si>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</si>
  <si>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</si>
  <si>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</si>
  <si>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</si>
  <si>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</si>
  <si>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</si>
  <si>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</si>
  <si>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</si>
  <si>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</si>
  <si>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</si>
  <si>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</si>
  <si>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</si>
  <si>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</si>
  <si>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</si>
  <si>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</si>
  <si>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</si>
  <si>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</si>
  <si>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</si>
  <si>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</si>
  <si>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</si>
  <si>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</si>
  <si>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</si>
  <si>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</si>
  <si>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</si>
  <si>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</si>
  <si>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</si>
  <si>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</si>
  <si>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</si>
  <si>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</si>
  <si>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</si>
  <si>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</si>
  <si>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</si>
  <si>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</si>
  <si>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</si>
  <si>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</si>
  <si>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</si>
  <si>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</si>
  <si>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</si>
  <si>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</si>
  <si>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</si>
  <si>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</si>
  <si>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</si>
  <si>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</si>
  <si>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</si>
  <si>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</si>
  <si>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</si>
  <si>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</si>
  <si>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</si>
  <si>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</si>
  <si>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</si>
  <si>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</si>
  <si>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</si>
  <si>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</si>
  <si>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</si>
  <si>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</si>
  <si>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</si>
  <si>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</si>
  <si>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</si>
  <si>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</si>
  <si>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</si>
  <si>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</si>
  <si>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</si>
  <si>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</si>
  <si>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</si>
  <si>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</si>
  <si>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</si>
  <si>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</si>
  <si>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</si>
  <si>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</si>
  <si>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</si>
  <si>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</si>
  <si>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</si>
  <si>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</si>
  <si>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</si>
  <si>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</si>
  <si>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</si>
  <si>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</si>
  <si>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</si>
  <si>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</si>
  <si>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</si>
  <si>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</si>
  <si>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</si>
  <si>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</si>
  <si>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</si>
  <si>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</si>
  <si>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</si>
  <si>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</si>
  <si>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</si>
  <si>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</si>
  <si>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</si>
  <si>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</si>
  <si>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</si>
  <si>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</si>
  <si>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</si>
  <si>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</si>
  <si>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</si>
  <si>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</si>
  <si>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</si>
  <si>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</si>
  <si>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</si>
  <si>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</si>
  <si>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</si>
  <si>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</si>
  <si>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</si>
  <si>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</si>
  <si>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</si>
  <si>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</si>
  <si>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</si>
  <si>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</si>
  <si>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</si>
  <si>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</si>
  <si>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</si>
  <si>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</si>
  <si>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</si>
  <si>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</si>
  <si>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</si>
  <si>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</si>
  <si>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</si>
  <si>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</si>
  <si>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</si>
  <si>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</si>
  <si>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</si>
  <si>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</si>
  <si>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</si>
  <si>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</si>
  <si>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</si>
  <si>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</si>
  <si>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</si>
  <si>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</si>
  <si>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</si>
  <si>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</si>
  <si>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</si>
  <si>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</si>
  <si>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</si>
  <si>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</si>
  <si>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</si>
  <si>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</si>
  <si>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</si>
  <si>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</si>
  <si>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</si>
  <si>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</si>
  <si>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</si>
  <si>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</si>
  <si>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</si>
  <si>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</si>
  <si>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</si>
  <si>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</si>
  <si>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</si>
  <si>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</si>
  <si>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</si>
  <si>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</si>
  <si>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</si>
  <si>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</si>
  <si>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</si>
  <si>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</si>
  <si>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</si>
  <si>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</si>
  <si>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</si>
  <si>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</si>
  <si>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</si>
  <si>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</si>
  <si>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</si>
  <si>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</si>
  <si>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</si>
  <si>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</si>
  <si>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</si>
  <si>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</si>
  <si>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</si>
  <si>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</si>
  <si>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</si>
  <si>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</si>
  <si>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</si>
  <si>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</si>
  <si>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</si>
  <si>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</si>
  <si>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</si>
  <si>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</si>
  <si>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</si>
  <si>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</si>
  <si>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</si>
  <si>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</si>
  <si>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</si>
  <si>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</si>
  <si>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</si>
  <si>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</si>
  <si>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</si>
  <si>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</si>
  <si>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</si>
  <si>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</si>
  <si>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</si>
  <si>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</si>
  <si>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</si>
  <si>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</si>
  <si>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</si>
  <si>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</si>
  <si>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</si>
  <si>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</si>
  <si>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</si>
  <si>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</si>
  <si>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</si>
  <si>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</si>
  <si>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</si>
  <si>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</si>
  <si>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</si>
  <si>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</si>
  <si>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</si>
  <si>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</si>
  <si>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</si>
  <si>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</si>
  <si>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</si>
  <si>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</si>
  <si>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</si>
  <si>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</si>
  <si>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</si>
  <si>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</si>
  <si>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</si>
  <si>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</si>
  <si>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</si>
  <si>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</si>
  <si>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</si>
  <si>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</si>
  <si>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</si>
  <si>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</si>
  <si>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</si>
  <si>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</si>
  <si>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</si>
  <si>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</si>
  <si>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</si>
  <si>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</si>
  <si>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</si>
  <si>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</si>
  <si>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</si>
  <si>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</si>
  <si>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</si>
  <si>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</si>
  <si>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</si>
  <si>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</si>
  <si>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</si>
  <si>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</si>
  <si>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</si>
  <si>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</si>
  <si>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</si>
  <si>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</si>
  <si>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</si>
  <si>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</si>
  <si>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</si>
  <si>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</si>
  <si>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</si>
  <si>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</si>
  <si>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</si>
  <si>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</si>
  <si>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</si>
  <si>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</si>
  <si>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</si>
  <si>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</si>
  <si>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</si>
  <si>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</si>
  <si>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</si>
  <si>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</si>
  <si>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</si>
  <si>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</si>
  <si>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</si>
  <si>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</si>
  <si>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</si>
  <si>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</si>
  <si>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</si>
  <si>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</si>
  <si>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</si>
  <si>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</si>
  <si>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</si>
  <si>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</si>
  <si>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</si>
  <si>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</si>
  <si>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</si>
  <si>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</si>
  <si>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</si>
  <si>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</si>
  <si>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</si>
  <si>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</si>
  <si>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</si>
  <si>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</si>
  <si>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</si>
  <si>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</si>
  <si>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</si>
  <si>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</si>
  <si>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</si>
  <si>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</si>
  <si>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</si>
  <si>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</si>
  <si>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</si>
  <si>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</si>
  <si>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</si>
  <si>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</si>
  <si>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</si>
  <si>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</si>
  <si>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</si>
  <si>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</si>
  <si>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</si>
  <si>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</si>
  <si>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</si>
  <si>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</si>
  <si>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</si>
  <si>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</si>
  <si>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</si>
  <si>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</si>
  <si>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</si>
  <si>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</si>
  <si>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</si>
  <si>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</si>
  <si>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</si>
  <si>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</si>
  <si>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</si>
  <si>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</si>
  <si>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</si>
  <si>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</si>
  <si>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</si>
  <si>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</si>
  <si>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</si>
  <si>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</si>
  <si>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</si>
  <si>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</si>
  <si>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</si>
  <si>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</si>
  <si>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</si>
  <si>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</si>
  <si>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</si>
  <si>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</si>
  <si>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</si>
  <si>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</si>
  <si>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</si>
  <si>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</si>
  <si>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</si>
  <si>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</si>
  <si>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</si>
  <si>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</si>
  <si>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</si>
  <si>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</si>
  <si>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</si>
  <si>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</si>
  <si>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</si>
  <si>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</si>
  <si>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</si>
  <si>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</si>
  <si>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</si>
  <si>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</si>
  <si>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</si>
  <si>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</si>
  <si>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</si>
  <si>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</si>
  <si>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</si>
  <si>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</si>
  <si>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</si>
  <si>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</si>
  <si>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</si>
  <si>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</si>
  <si>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</si>
  <si>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</si>
  <si>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</si>
  <si>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</si>
  <si>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</si>
  <si>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</si>
  <si>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</si>
  <si>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</si>
  <si>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</si>
  <si>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</si>
  <si>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</si>
  <si>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</si>
  <si>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</si>
  <si>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</si>
  <si>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</si>
  <si>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</si>
  <si>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</si>
  <si>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</si>
  <si>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</si>
  <si>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</si>
  <si>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</si>
  <si>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</si>
  <si>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</si>
  <si>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</si>
  <si>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</si>
  <si>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</si>
  <si>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</si>
  <si>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</si>
  <si>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</si>
  <si>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</si>
  <si>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</si>
  <si>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</si>
  <si>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</si>
  <si>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</si>
  <si>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</si>
  <si>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</si>
  <si>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</si>
  <si>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</si>
  <si>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</si>
  <si>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</si>
  <si>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</si>
  <si>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</si>
  <si>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</si>
  <si>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</si>
  <si>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</si>
  <si>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</si>
  <si>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</si>
  <si>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</si>
  <si>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</si>
  <si>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</si>
  <si>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</si>
  <si>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</si>
  <si>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</si>
  <si>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</si>
  <si>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</si>
  <si>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</si>
  <si>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</si>
  <si>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</si>
  <si>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</si>
  <si>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</si>
  <si>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</si>
  <si>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</si>
  <si>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</si>
  <si>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</si>
  <si>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</si>
  <si>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</si>
  <si>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</si>
  <si>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</si>
  <si>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</si>
  <si>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</si>
  <si>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</si>
  <si>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</si>
  <si>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</si>
  <si>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</si>
  <si>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</si>
  <si>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</si>
  <si>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</si>
  <si>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</si>
  <si>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</si>
  <si>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</si>
  <si>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</si>
  <si>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</si>
  <si>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</si>
  <si>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</si>
  <si>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</si>
  <si>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</si>
  <si>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</si>
  <si>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</si>
  <si>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</si>
  <si>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</si>
  <si>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</si>
  <si>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</si>
  <si>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</si>
  <si>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</si>
  <si>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</si>
  <si>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</si>
  <si>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</si>
  <si>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</si>
  <si>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</si>
  <si>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</si>
  <si>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</si>
  <si>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</si>
  <si>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</si>
  <si>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</si>
  <si>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</si>
  <si>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</si>
  <si>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</si>
  <si>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</si>
  <si>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</si>
  <si>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</si>
  <si>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</si>
  <si>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</si>
  <si>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</si>
  <si>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</si>
  <si>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</si>
  <si>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</si>
  <si>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</si>
  <si>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</si>
  <si>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</si>
  <si>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</si>
  <si>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</si>
  <si>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</si>
  <si>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</si>
  <si>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</si>
  <si>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</si>
  <si>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</si>
  <si>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</si>
  <si>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</si>
  <si>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</si>
  <si>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</si>
  <si>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</si>
  <si>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</si>
  <si>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</si>
  <si>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</si>
  <si>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</si>
  <si>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</si>
  <si>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</si>
  <si>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</si>
  <si>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</si>
  <si>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</si>
  <si>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</si>
  <si>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</si>
  <si>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</si>
  <si>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</si>
  <si>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</si>
  <si>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</si>
  <si>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</si>
  <si>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</si>
  <si>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</si>
  <si>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</si>
  <si>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</si>
  <si>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</si>
  <si>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</si>
  <si>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</si>
  <si>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</si>
  <si>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</si>
  <si>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</si>
  <si>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</si>
  <si>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</si>
  <si>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</si>
  <si>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</si>
  <si>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</si>
  <si>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</si>
  <si>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</si>
  <si>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</si>
  <si>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</si>
  <si>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</si>
  <si>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</si>
  <si>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</si>
  <si>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</si>
  <si>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</si>
  <si>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</si>
  <si>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</si>
  <si>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</si>
  <si>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</si>
  <si>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</si>
  <si>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</si>
  <si>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</si>
  <si>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</si>
  <si>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</si>
  <si>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</si>
  <si>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</si>
  <si>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</si>
  <si>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</si>
  <si>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</si>
  <si>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</si>
  <si>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</si>
  <si>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</si>
  <si>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</si>
  <si>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</si>
  <si>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</si>
  <si>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</si>
  <si>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</si>
  <si>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</si>
  <si>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</si>
  <si>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</si>
  <si>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</si>
  <si>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</si>
  <si>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</si>
  <si>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</si>
  <si>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</si>
  <si>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</si>
  <si>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</si>
  <si>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</si>
  <si>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</si>
  <si>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</si>
  <si>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</si>
  <si>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</si>
  <si>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</si>
  <si>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</si>
  <si>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</si>
  <si>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</si>
  <si>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</si>
  <si>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</si>
  <si>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</si>
  <si>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</si>
  <si>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</si>
  <si>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</si>
  <si>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</si>
  <si>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</si>
  <si>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</si>
  <si>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</si>
  <si>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</si>
  <si>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</si>
  <si>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</si>
  <si>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</si>
  <si>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</si>
  <si>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</si>
  <si>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</si>
  <si>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</si>
  <si>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</si>
  <si>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</si>
  <si>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</si>
  <si>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</si>
  <si>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</si>
  <si>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</si>
  <si>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</si>
  <si>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</si>
  <si>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</si>
  <si>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</si>
  <si>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</si>
  <si>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</si>
  <si>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</si>
  <si>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</si>
  <si>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</si>
  <si>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</si>
  <si>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</si>
  <si>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</si>
  <si>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</si>
  <si>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</si>
  <si>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</si>
  <si>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</si>
  <si>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</si>
  <si>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</si>
  <si>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</si>
  <si>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</si>
  <si>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</si>
  <si>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</si>
  <si>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</si>
  <si>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</si>
  <si>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</si>
  <si>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</si>
  <si>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</si>
  <si>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</si>
  <si>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</si>
  <si>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</si>
  <si>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</si>
  <si>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</si>
  <si>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</si>
  <si>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</si>
  <si>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</si>
  <si>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</si>
  <si>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</si>
  <si>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</si>
  <si>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</si>
  <si>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</si>
  <si>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</si>
  <si>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</si>
  <si>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</si>
  <si>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</si>
  <si>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</si>
  <si>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</si>
  <si>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</si>
  <si>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</si>
  <si>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</si>
  <si>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</si>
  <si>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</si>
  <si>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</si>
  <si>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</si>
  <si>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</si>
  <si>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</si>
  <si>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</si>
  <si>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</si>
  <si>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</si>
  <si>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</si>
  <si>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</si>
  <si>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</si>
  <si>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</si>
  <si>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</si>
  <si>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</si>
  <si>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</si>
  <si>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</si>
  <si>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</si>
  <si>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</si>
  <si>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</si>
  <si>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</si>
  <si>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</si>
  <si>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</si>
  <si>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</si>
  <si>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</si>
  <si>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</si>
  <si>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</si>
  <si>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</si>
  <si>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</si>
  <si>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</si>
  <si>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</si>
  <si>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</si>
  <si>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</si>
  <si>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</si>
  <si>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</si>
  <si>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</si>
  <si>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</si>
  <si>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</si>
  <si>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</si>
  <si>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</si>
  <si>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</si>
  <si>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</si>
  <si>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</si>
  <si>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</si>
  <si>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</si>
  <si>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</si>
  <si>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</si>
  <si>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</si>
  <si>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</si>
  <si>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</si>
  <si>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</si>
  <si>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</si>
  <si>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</si>
  <si>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</si>
  <si>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</si>
  <si>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</si>
  <si>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</si>
  <si>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</si>
  <si>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</si>
  <si>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</si>
  <si>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</si>
  <si>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</si>
  <si>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</si>
  <si>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</si>
  <si>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</si>
  <si>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</si>
  <si>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</si>
  <si>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</si>
  <si>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</si>
  <si>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</si>
  <si>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</si>
  <si>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</si>
  <si>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</si>
  <si>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</si>
  <si>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</si>
  <si>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</si>
  <si>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</si>
  <si>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</si>
  <si>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</si>
  <si>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</si>
  <si>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</si>
  <si>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</si>
  <si>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</si>
  <si>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</si>
  <si>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</si>
  <si>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</si>
  <si>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</si>
  <si>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</si>
  <si>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</si>
  <si>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</si>
  <si>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</si>
  <si>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</si>
  <si>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</si>
  <si>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</si>
  <si>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</si>
  <si>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</si>
  <si>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</si>
  <si>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</si>
  <si>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</si>
  <si>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</si>
  <si>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</si>
  <si>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</si>
  <si>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</si>
  <si>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</si>
  <si>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</si>
  <si>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</si>
  <si>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</si>
  <si>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</si>
  <si>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</si>
  <si>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</si>
  <si>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</si>
  <si>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</si>
  <si>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</si>
  <si>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</si>
  <si>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</si>
  <si>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</si>
  <si>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</si>
  <si>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</si>
  <si>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</si>
  <si>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</si>
  <si>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</si>
  <si>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</si>
  <si>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</si>
  <si>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</si>
  <si>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</si>
  <si>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</si>
  <si>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</si>
  <si>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</si>
  <si>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</si>
  <si>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</si>
  <si>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</si>
  <si>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</si>
  <si>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</si>
  <si>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</si>
  <si>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</si>
  <si>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</si>
  <si>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</si>
  <si>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</si>
  <si>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</si>
  <si>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</si>
  <si>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</si>
  <si>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</si>
  <si>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</si>
  <si>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</si>
  <si>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</si>
  <si>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</si>
  <si>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</si>
  <si>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</si>
  <si>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</si>
  <si>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</si>
  <si>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</si>
  <si>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</si>
  <si>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</si>
  <si>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</si>
  <si>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</si>
  <si>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</si>
  <si>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</si>
  <si>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</si>
  <si>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</si>
  <si>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</si>
  <si>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</si>
  <si>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</si>
  <si>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</si>
  <si>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</si>
  <si>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</si>
  <si>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</si>
  <si>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</si>
  <si>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</si>
  <si>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</si>
  <si>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</si>
  <si>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</si>
  <si>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</si>
  <si>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</si>
  <si>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</si>
  <si>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</si>
  <si>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</si>
  <si>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</si>
  <si>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</si>
  <si>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</si>
  <si>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</si>
  <si>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</si>
  <si>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</si>
  <si>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</si>
  <si>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</si>
  <si>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</si>
  <si>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</si>
  <si>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</si>
  <si>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</si>
  <si>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</si>
  <si>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</si>
  <si>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</si>
  <si>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</si>
  <si>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</si>
  <si>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</si>
  <si>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</si>
  <si>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</si>
  <si>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</si>
  <si>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</si>
  <si>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</si>
  <si>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</si>
  <si>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</si>
  <si>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</si>
  <si>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</si>
  <si>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</si>
  <si>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</si>
  <si>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</si>
  <si>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</si>
  <si>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</si>
  <si>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</si>
  <si>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</si>
  <si>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</si>
  <si>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</si>
  <si>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</si>
  <si>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</si>
  <si>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</si>
  <si>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</si>
  <si>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</si>
  <si>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</si>
  <si>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</si>
  <si>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</si>
  <si>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</si>
  <si>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</si>
  <si>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</si>
  <si>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</si>
  <si>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</si>
  <si>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</si>
  <si>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</si>
  <si>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</si>
  <si>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</si>
  <si>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</si>
  <si>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</si>
  <si>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</si>
  <si>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</si>
  <si>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</si>
  <si>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</si>
  <si>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</si>
  <si>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</si>
  <si>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</si>
  <si>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</si>
  <si>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</si>
  <si>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</si>
  <si>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</si>
  <si>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</si>
  <si>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</si>
  <si>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</si>
  <si>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</si>
  <si>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</si>
  <si>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</si>
  <si>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</si>
  <si>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</si>
  <si>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</si>
  <si>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</si>
  <si>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</si>
  <si>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</si>
  <si>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</si>
  <si>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</si>
  <si>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</si>
  <si>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</si>
  <si>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</si>
  <si>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</si>
  <si>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</si>
  <si>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</si>
  <si>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</si>
  <si>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</si>
  <si>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</si>
  <si>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</si>
  <si>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</si>
  <si>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</si>
  <si>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</si>
  <si>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</si>
  <si>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</si>
  <si>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</si>
  <si>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</si>
  <si>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</si>
  <si>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</si>
  <si>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</si>
  <si>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</si>
  <si>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</si>
  <si>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</si>
  <si>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</si>
  <si>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</si>
  <si>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</si>
  <si>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</si>
  <si>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</si>
  <si>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</si>
  <si>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</si>
  <si>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</si>
  <si>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</si>
  <si>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</si>
  <si>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</si>
  <si>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</si>
  <si>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</si>
  <si>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</si>
  <si>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</si>
  <si>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</si>
  <si>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</si>
  <si>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</si>
  <si>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</si>
  <si>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</si>
  <si>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</si>
  <si>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</si>
  <si>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</si>
  <si>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</si>
  <si>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</si>
  <si>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</si>
  <si>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</si>
  <si>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</si>
  <si>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</si>
  <si>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</si>
  <si>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</si>
  <si>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</si>
  <si>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</si>
  <si>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</si>
  <si>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</si>
  <si>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</si>
  <si>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</si>
  <si>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</si>
  <si>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</si>
  <si>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</si>
  <si>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</si>
  <si>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</si>
  <si>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</si>
  <si>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</si>
  <si>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</si>
  <si>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</si>
  <si>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</si>
  <si>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</si>
  <si>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</si>
  <si>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</si>
  <si>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</si>
  <si>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</si>
  <si>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</si>
  <si>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</si>
  <si>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</si>
  <si>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</si>
  <si>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</si>
  <si>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</si>
  <si>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</si>
  <si>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</si>
  <si>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</si>
  <si>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</si>
  <si>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</si>
  <si>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</si>
  <si>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</si>
  <si>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</si>
  <si>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</si>
  <si>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</si>
  <si>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</si>
  <si>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</si>
  <si>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</si>
  <si>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</si>
  <si>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</si>
  <si>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</si>
  <si>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</si>
  <si>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</si>
  <si>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</si>
  <si>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</si>
  <si>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</si>
  <si>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</si>
  <si>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</si>
  <si>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</si>
  <si>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</si>
  <si>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</si>
  <si>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</si>
  <si>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</si>
  <si>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</si>
  <si>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</si>
  <si>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</si>
  <si>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</si>
  <si>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</si>
  <si>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</si>
  <si>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</si>
  <si>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</si>
  <si>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</si>
  <si>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</si>
  <si>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</si>
  <si>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</si>
  <si>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</si>
  <si>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</si>
  <si>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</si>
  <si>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</si>
  <si>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</si>
  <si>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</si>
  <si>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</si>
  <si>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</si>
  <si>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</si>
  <si>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</si>
  <si>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</si>
  <si>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</si>
  <si>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</si>
  <si>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</si>
  <si>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</si>
  <si>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</si>
  <si>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</si>
  <si>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</si>
  <si>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</si>
  <si>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</si>
  <si>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</si>
  <si>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</si>
  <si>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</si>
  <si>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</si>
  <si>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</si>
  <si>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</si>
  <si>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</si>
  <si>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</si>
  <si>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</si>
  <si>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</si>
  <si>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</si>
  <si>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</si>
  <si>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</si>
  <si>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</si>
  <si>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</si>
  <si>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</si>
  <si>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</si>
  <si>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</si>
  <si>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</si>
  <si>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</si>
  <si>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</si>
  <si>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</si>
  <si>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</si>
  <si>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</si>
  <si>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</si>
  <si>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</si>
  <si>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</si>
  <si>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</si>
  <si>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</si>
  <si>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</si>
  <si>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</si>
  <si>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</si>
  <si>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</si>
  <si>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</si>
  <si>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</si>
  <si>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</si>
  <si>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</si>
  <si>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</si>
  <si>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</si>
  <si>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</si>
  <si>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</si>
  <si>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</si>
  <si>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</si>
  <si>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</si>
  <si>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</si>
  <si>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</si>
  <si>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</si>
  <si>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</si>
  <si>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</si>
  <si>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</si>
  <si>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</si>
  <si>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</si>
  <si>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</si>
  <si>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</si>
  <si>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</si>
  <si>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</si>
  <si>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</si>
  <si>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</si>
  <si>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</si>
  <si>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</si>
  <si>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</si>
  <si>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</si>
  <si>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</si>
  <si>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</si>
  <si>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</si>
  <si>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</si>
  <si>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</si>
  <si>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</si>
  <si>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</si>
  <si>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</si>
  <si>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</si>
  <si>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</si>
  <si>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</si>
  <si>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</si>
  <si>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</si>
  <si>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</si>
  <si>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</si>
  <si>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</si>
  <si>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</si>
  <si>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</si>
  <si>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</si>
  <si>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</si>
  <si>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</si>
  <si>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</si>
  <si>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</si>
  <si>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</si>
  <si>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</si>
  <si>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</si>
  <si>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</si>
  <si>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</si>
  <si>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</si>
  <si>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</si>
  <si>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</si>
  <si>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</si>
  <si>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</si>
  <si>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</si>
  <si>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</si>
  <si>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</si>
  <si>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</si>
  <si>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</si>
  <si>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</si>
  <si>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</si>
  <si>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</si>
  <si>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</si>
  <si>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</si>
  <si>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</si>
  <si>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</si>
  <si>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</si>
  <si>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</si>
  <si>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</si>
  <si>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</si>
  <si>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</si>
  <si>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</si>
  <si>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</si>
  <si>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</si>
  <si>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</si>
  <si>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</si>
  <si>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</si>
  <si>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</si>
  <si>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</si>
  <si>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</si>
  <si>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</si>
  <si>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</si>
  <si>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</si>
  <si>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</si>
  <si>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</si>
  <si>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</si>
  <si>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</si>
  <si>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</si>
  <si>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</si>
  <si>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</si>
  <si>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</si>
  <si>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</si>
  <si>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</si>
  <si>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</si>
  <si>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</si>
  <si>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</si>
  <si>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</si>
  <si>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</si>
  <si>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</si>
  <si>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</si>
  <si>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</si>
  <si>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</si>
  <si>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</si>
  <si>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</si>
  <si>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</si>
  <si>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</si>
  <si>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</si>
  <si>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</si>
  <si>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</si>
  <si>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</si>
  <si>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</si>
  <si>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</si>
  <si>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</si>
  <si>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</si>
  <si>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</si>
  <si>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</si>
  <si>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</si>
  <si>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</si>
  <si>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</si>
  <si>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</si>
  <si>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</si>
  <si>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</si>
  <si>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</si>
  <si>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</si>
  <si>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</si>
  <si>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</si>
  <si>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</si>
  <si>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</si>
  <si>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</si>
  <si>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</si>
  <si>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</si>
  <si>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</si>
  <si>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</si>
  <si>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</si>
  <si>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</si>
  <si>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</si>
  <si>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</si>
  <si>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</si>
  <si>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</si>
  <si>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</si>
  <si>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</si>
  <si>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</si>
  <si>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</si>
  <si>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</si>
  <si>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</si>
  <si>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</si>
  <si>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</si>
  <si>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</si>
  <si>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</si>
  <si>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</si>
  <si>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</si>
  <si>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</si>
  <si>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</si>
  <si>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</si>
  <si>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</si>
  <si>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</si>
  <si>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</si>
  <si>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</si>
  <si>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</si>
  <si>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</si>
  <si>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</si>
  <si>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</si>
  <si>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</si>
  <si>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</si>
  <si>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</si>
  <si>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</si>
  <si>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</si>
  <si>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</si>
  <si>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</si>
  <si>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</si>
  <si>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</si>
  <si>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</si>
  <si>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</si>
  <si>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</si>
  <si>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</si>
  <si>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</si>
  <si>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</si>
  <si>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</si>
  <si>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</si>
  <si>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</si>
  <si>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</si>
  <si>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</si>
  <si>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</si>
  <si>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</si>
  <si>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</si>
  <si>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</si>
  <si>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</si>
  <si>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</si>
  <si>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</si>
  <si>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</si>
  <si>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</si>
  <si>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</si>
  <si>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</si>
  <si>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</si>
  <si>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</si>
  <si>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</si>
  <si>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</si>
  <si>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</si>
  <si>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</si>
  <si>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</si>
  <si>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</si>
  <si>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</si>
  <si>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</si>
  <si>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</si>
  <si>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</si>
  <si>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</si>
  <si>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</si>
  <si>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</si>
  <si>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</si>
  <si>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</si>
  <si>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</si>
  <si>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</si>
  <si>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</si>
  <si>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</si>
  <si>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</si>
  <si>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</si>
  <si>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</si>
  <si>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</si>
  <si>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</si>
  <si>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</si>
  <si>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</si>
  <si>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</si>
  <si>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</si>
  <si>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</si>
  <si>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</si>
  <si>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</si>
  <si>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</si>
  <si>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</si>
  <si>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</si>
  <si>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</si>
  <si>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</si>
  <si>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</si>
  <si>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</si>
  <si>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</si>
  <si>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</si>
  <si>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</si>
  <si>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</si>
  <si>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</si>
  <si>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</si>
  <si>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</si>
  <si>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</si>
  <si>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</si>
  <si>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</si>
  <si>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</si>
  <si>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</si>
  <si>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</si>
  <si>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</si>
  <si>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</si>
  <si>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</si>
  <si>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</si>
  <si>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</si>
  <si>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</si>
  <si>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</si>
  <si>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</si>
  <si>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</si>
  <si>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</si>
  <si>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</si>
  <si>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</si>
  <si>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</si>
  <si>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</si>
  <si>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</si>
  <si>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</si>
  <si>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</si>
  <si>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</si>
  <si>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</si>
  <si>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</si>
  <si>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</si>
  <si>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</si>
  <si>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</si>
  <si>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</si>
  <si>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</si>
  <si>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</si>
  <si>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</si>
  <si>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</si>
  <si>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</si>
  <si>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</si>
  <si>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</si>
  <si>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</si>
  <si>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</si>
  <si>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</si>
  <si>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</si>
  <si>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</si>
  <si>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</si>
  <si>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</si>
  <si>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</si>
  <si>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</si>
  <si>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</si>
  <si>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</si>
  <si>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</si>
  <si>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</si>
  <si>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</si>
  <si>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</si>
  <si>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</si>
  <si>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</si>
  <si>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</si>
  <si>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</si>
  <si>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</si>
  <si>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</si>
  <si>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</si>
  <si>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</si>
  <si>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</si>
  <si>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</si>
  <si>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</si>
  <si>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</si>
  <si>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</si>
  <si>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</si>
  <si>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</si>
  <si>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</si>
  <si>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</si>
  <si>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</si>
  <si>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</si>
  <si>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</si>
  <si>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</si>
  <si>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</si>
  <si>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</si>
  <si>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</si>
  <si>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</si>
  <si>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</si>
  <si>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</si>
  <si>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</si>
  <si>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</si>
  <si>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</si>
  <si>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</si>
  <si>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</si>
  <si>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</si>
  <si>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</si>
  <si>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</si>
  <si>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</si>
  <si>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</si>
  <si>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</si>
  <si>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</si>
  <si>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</si>
  <si>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</si>
  <si>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</si>
  <si>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</si>
  <si>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</si>
  <si>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</si>
  <si>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</si>
  <si>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</si>
  <si>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</si>
  <si>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</si>
  <si>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</si>
  <si>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</si>
  <si>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</si>
  <si>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</si>
  <si>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</si>
  <si>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</si>
  <si>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</si>
  <si>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</si>
  <si>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</si>
  <si>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</si>
  <si>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</si>
  <si>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</si>
  <si>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</si>
  <si>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</si>
  <si>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</si>
  <si>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</si>
  <si>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</si>
  <si>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</si>
  <si>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</si>
  <si>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</si>
  <si>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</si>
  <si>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</si>
  <si>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</si>
  <si>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</si>
  <si>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</si>
  <si>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</si>
  <si>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</si>
  <si>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</si>
  <si>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</si>
  <si>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</si>
  <si>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</si>
  <si>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</si>
  <si>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</si>
  <si>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</si>
  <si>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</si>
  <si>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</si>
  <si>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</si>
  <si>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</si>
  <si>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</si>
  <si>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</si>
  <si>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</si>
  <si>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</si>
  <si>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</si>
  <si>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</si>
  <si>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</si>
  <si>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</si>
  <si>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</si>
  <si>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</si>
  <si>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</si>
  <si>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</si>
  <si>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</si>
  <si>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</si>
  <si>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</si>
  <si>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</si>
  <si>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</si>
  <si>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</si>
  <si>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</si>
  <si>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</si>
  <si>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</si>
  <si>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</si>
  <si>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</si>
  <si>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</si>
  <si>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</si>
  <si>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</si>
  <si>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</si>
  <si>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</si>
  <si>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</si>
  <si>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</si>
  <si>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</si>
  <si>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</si>
  <si>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</si>
  <si>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</si>
  <si>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</si>
  <si>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</si>
  <si>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</si>
  <si>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</si>
  <si>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</si>
  <si>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</si>
  <si>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</si>
  <si>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</si>
  <si>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</si>
  <si>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</si>
  <si>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</si>
  <si>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</si>
  <si>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</si>
  <si>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</si>
  <si>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</si>
  <si>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</si>
  <si>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</si>
  <si>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</si>
  <si>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</si>
  <si>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</si>
  <si>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</si>
  <si>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</si>
  <si>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</si>
  <si>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</si>
  <si>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</si>
  <si>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</si>
  <si>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</si>
  <si>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</si>
  <si>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</si>
  <si>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</si>
  <si>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</si>
  <si>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</si>
  <si>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</si>
  <si>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</si>
  <si>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</si>
  <si>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</si>
  <si>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</si>
  <si>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</si>
  <si>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</si>
  <si>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</si>
  <si>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</si>
  <si>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</si>
  <si>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</si>
  <si>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</si>
  <si>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</si>
  <si>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</si>
  <si>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</si>
  <si>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</si>
  <si>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</si>
  <si>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</si>
  <si>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</si>
  <si>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</si>
  <si>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</si>
  <si>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</si>
  <si>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</si>
  <si>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</si>
  <si>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</si>
  <si>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</si>
  <si>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</si>
  <si>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</si>
  <si>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</si>
  <si>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</si>
  <si>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</si>
  <si>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</si>
  <si>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</si>
  <si>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</si>
  <si>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</si>
  <si>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</si>
  <si>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</si>
  <si>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</si>
  <si>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</si>
  <si>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</si>
  <si>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</si>
  <si>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</si>
  <si>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</si>
  <si>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</si>
  <si>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</si>
  <si>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</si>
  <si>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</si>
  <si>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</si>
  <si>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</si>
  <si>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</si>
  <si>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</si>
  <si>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</si>
  <si>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</si>
  <si>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</si>
  <si>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</si>
  <si>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</si>
  <si>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</si>
  <si>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</si>
  <si>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</si>
  <si>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</si>
  <si>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</si>
  <si>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</si>
  <si>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</si>
  <si>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</si>
  <si>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</si>
  <si>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</si>
  <si>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</si>
  <si>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</si>
  <si>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</si>
  <si>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</si>
  <si>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</si>
  <si>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</si>
  <si>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</si>
  <si>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</si>
  <si>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</si>
  <si>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</si>
  <si>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</si>
  <si>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</si>
  <si>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</si>
  <si>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</si>
  <si>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</si>
  <si>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</si>
  <si>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</si>
  <si>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</si>
  <si>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</si>
  <si>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</si>
  <si>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</si>
  <si>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</si>
  <si>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</si>
  <si>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</si>
  <si>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</si>
  <si>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</si>
  <si>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</si>
  <si>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</si>
  <si>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</si>
  <si>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</si>
  <si>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</si>
  <si>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</si>
  <si>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</si>
  <si>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</si>
  <si>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</si>
  <si>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</si>
  <si>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</si>
  <si>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</si>
  <si>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</si>
  <si>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</si>
  <si>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</si>
  <si>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</si>
  <si>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</si>
  <si>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</si>
  <si>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</si>
  <si>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</si>
  <si>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</si>
  <si>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</si>
  <si>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</si>
  <si>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</si>
  <si>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</si>
  <si>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</si>
  <si>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</si>
  <si>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</si>
  <si>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</si>
  <si>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</si>
  <si>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</si>
  <si>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</si>
  <si>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</si>
  <si>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</si>
  <si>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</si>
  <si>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</si>
  <si>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</si>
  <si>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</si>
  <si>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</si>
  <si>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</si>
  <si>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</si>
  <si>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</si>
  <si>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</si>
  <si>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</si>
  <si>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</si>
  <si>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</si>
  <si>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</si>
  <si>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</si>
  <si>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</si>
  <si>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</si>
  <si>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</si>
  <si>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</si>
  <si>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</si>
  <si>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</si>
  <si>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</si>
  <si>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</si>
  <si>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</si>
  <si>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</si>
  <si>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</si>
  <si>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</si>
  <si>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</si>
  <si>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</si>
  <si>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</si>
  <si>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</si>
  <si>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</si>
  <si>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</si>
  <si>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</si>
  <si>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</si>
  <si>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</si>
  <si>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</si>
  <si>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</si>
  <si>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</si>
  <si>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</si>
  <si>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</si>
  <si>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</si>
  <si>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</si>
  <si>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</si>
  <si>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</si>
  <si>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</si>
  <si>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</si>
  <si>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</si>
  <si>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</si>
  <si>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</si>
  <si>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</si>
  <si>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</si>
  <si>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</si>
  <si>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</si>
  <si>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</si>
  <si>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</si>
  <si>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</si>
  <si>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</si>
  <si>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</si>
  <si>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</si>
  <si>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</si>
  <si>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</si>
  <si>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</si>
  <si>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</si>
  <si>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</si>
  <si>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</si>
  <si>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</si>
  <si>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</si>
  <si>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</si>
  <si>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</si>
  <si>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</si>
  <si>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</si>
  <si>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</si>
  <si>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</si>
  <si>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</si>
  <si>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</si>
  <si>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</si>
  <si>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</si>
  <si>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</si>
  <si>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</si>
  <si>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</si>
  <si>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</si>
  <si>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</si>
  <si>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</si>
  <si>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</si>
  <si>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</si>
  <si>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</si>
  <si>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</si>
  <si>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</si>
  <si>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</si>
  <si>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</si>
  <si>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</si>
  <si>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</si>
  <si>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</si>
  <si>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</si>
  <si>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</si>
  <si>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</si>
  <si>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</si>
  <si>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</si>
  <si>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</si>
  <si>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</si>
  <si>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</si>
  <si>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</si>
  <si>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</si>
  <si>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</si>
  <si>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</si>
  <si>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</si>
  <si>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</si>
  <si>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</si>
  <si>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</si>
  <si>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</si>
  <si>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</si>
  <si>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</si>
  <si>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</si>
  <si>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</si>
  <si>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</si>
  <si>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</si>
  <si>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</si>
  <si>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</si>
  <si>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</si>
  <si>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</si>
  <si>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</si>
  <si>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</si>
  <si>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</si>
  <si>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</si>
  <si>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</si>
  <si>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</si>
  <si>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</si>
  <si>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</si>
  <si>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</si>
  <si>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</si>
  <si>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</si>
  <si>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</si>
  <si>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</si>
  <si>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</si>
  <si>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</si>
  <si>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</si>
  <si>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</si>
  <si>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</si>
  <si>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</si>
  <si>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</si>
  <si>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</si>
  <si>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</si>
  <si>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</si>
  <si>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</si>
  <si>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</si>
  <si>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</si>
  <si>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</si>
  <si>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</si>
  <si>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</si>
  <si>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</si>
  <si>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</si>
  <si>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</si>
  <si>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</si>
  <si>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</si>
  <si>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</si>
  <si>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</si>
  <si>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</si>
  <si>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</si>
  <si>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</si>
  <si>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</si>
  <si>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</si>
  <si>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</si>
  <si>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</si>
  <si>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</si>
  <si>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</si>
  <si>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</si>
  <si>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</si>
  <si>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</si>
  <si>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</si>
  <si>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</si>
  <si>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</si>
  <si>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</si>
  <si>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</si>
  <si>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</si>
  <si>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</si>
  <si>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</si>
  <si>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</si>
  <si>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</si>
  <si>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</si>
  <si>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</si>
  <si>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</si>
  <si>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</si>
  <si>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</si>
  <si>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</si>
  <si>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</si>
  <si>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</si>
  <si>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</si>
  <si>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</si>
  <si>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</si>
  <si>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</si>
  <si>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</si>
  <si>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</si>
  <si>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</si>
  <si>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</si>
  <si>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</si>
  <si>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</si>
  <si>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</si>
  <si>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</si>
  <si>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</si>
  <si>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</si>
  <si>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</si>
  <si>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</si>
  <si>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</si>
  <si>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</si>
  <si>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</si>
  <si>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</si>
  <si>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</si>
  <si>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</si>
  <si>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</si>
  <si>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</si>
  <si>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</si>
  <si>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</si>
  <si>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</si>
  <si>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</si>
  <si>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</si>
  <si>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</si>
  <si>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</si>
  <si>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</si>
  <si>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</si>
  <si>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</si>
  <si>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</si>
  <si>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</si>
  <si>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</si>
  <si>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</si>
  <si>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</si>
  <si>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</si>
  <si>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</si>
  <si>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</si>
  <si>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</si>
  <si>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</si>
  <si>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</si>
  <si>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</si>
  <si>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</si>
  <si>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</si>
  <si>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</si>
  <si>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</si>
  <si>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</si>
  <si>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</si>
  <si>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</si>
  <si>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</si>
  <si>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</si>
  <si>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</si>
  <si>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</si>
  <si>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</si>
  <si>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</si>
  <si>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</si>
  <si>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</si>
  <si>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</si>
  <si>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</si>
  <si>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</si>
  <si>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</si>
  <si>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</si>
  <si>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</si>
  <si>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</si>
  <si>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</si>
  <si>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</si>
  <si>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</si>
  <si>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</si>
  <si>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</si>
  <si>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</si>
  <si>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</si>
  <si>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</si>
  <si>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</si>
  <si>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</si>
  <si>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</si>
  <si>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</si>
  <si>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</si>
  <si>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</si>
  <si>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</si>
  <si>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</si>
  <si>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</si>
  <si>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</si>
  <si>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</si>
  <si>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</si>
  <si>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</si>
  <si>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</si>
  <si>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</si>
  <si>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</si>
  <si>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</si>
  <si>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</si>
  <si>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</si>
  <si>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</si>
  <si>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</si>
  <si>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</si>
  <si>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</si>
  <si>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</si>
  <si>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</si>
  <si>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</si>
  <si>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</si>
  <si>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</si>
  <si>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</si>
  <si>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</si>
  <si>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</si>
  <si>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</si>
  <si>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</si>
  <si>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</si>
  <si>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</si>
  <si>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</si>
  <si>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</si>
  <si>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</si>
  <si>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</si>
  <si>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</si>
  <si>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</si>
  <si>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</si>
  <si>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</si>
  <si>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</si>
  <si>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</si>
  <si>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</si>
  <si>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</si>
  <si>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</si>
  <si>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</si>
  <si>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</si>
  <si>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</si>
  <si>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</si>
  <si>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</si>
  <si>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</si>
  <si>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</si>
  <si>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</si>
  <si>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</si>
  <si>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</si>
  <si>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</si>
  <si>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</si>
  <si>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</si>
  <si>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</si>
  <si>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</si>
  <si>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</si>
  <si>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</si>
  <si>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</si>
  <si>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</si>
  <si>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</si>
  <si>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</si>
  <si>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</si>
  <si>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</si>
  <si>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</si>
  <si>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</si>
  <si>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</si>
  <si>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</si>
  <si>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</si>
  <si>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</si>
  <si>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</si>
  <si>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</si>
  <si>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</si>
  <si>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</si>
  <si>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</si>
  <si>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</si>
  <si>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</si>
  <si>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</si>
  <si>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</si>
  <si>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</si>
  <si>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</si>
  <si>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</si>
  <si>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</si>
  <si>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</si>
  <si>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</si>
  <si>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</si>
  <si>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</si>
  <si>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</si>
  <si>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</si>
  <si>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</si>
  <si>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</si>
  <si>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</si>
  <si>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</si>
  <si>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</si>
  <si>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</si>
  <si>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</si>
  <si>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</si>
  <si>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</si>
  <si>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</si>
  <si>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</si>
  <si>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</si>
  <si>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</si>
  <si>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</si>
  <si>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</si>
  <si>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</si>
  <si>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</si>
  <si>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</si>
  <si>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</si>
  <si>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</si>
  <si>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</si>
  <si>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</si>
  <si>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</si>
  <si>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</si>
  <si>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</si>
  <si>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</si>
  <si>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</si>
  <si>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</si>
  <si>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</si>
  <si>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</si>
  <si>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</si>
  <si>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</si>
  <si>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</si>
  <si>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</si>
  <si>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</si>
  <si>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</si>
  <si>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</si>
  <si>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</si>
  <si>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</si>
  <si>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</si>
  <si>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</si>
  <si>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</si>
  <si>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</si>
  <si>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</si>
  <si>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</si>
  <si>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</si>
  <si>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</si>
  <si>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</si>
  <si>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</si>
  <si>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</si>
  <si>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</si>
  <si>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</si>
  <si>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</si>
  <si>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</si>
  <si>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</si>
  <si>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</si>
  <si>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</si>
  <si>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</si>
  <si>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</si>
  <si>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</si>
  <si>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</si>
  <si>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</si>
  <si>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</si>
  <si>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</si>
  <si>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</si>
  <si>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</si>
  <si>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</si>
  <si>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</si>
  <si>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</si>
  <si>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</si>
  <si>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</si>
  <si>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</si>
  <si>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</si>
  <si>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</si>
  <si>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</si>
  <si>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</si>
  <si>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</si>
  <si>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</si>
  <si>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</si>
  <si>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</si>
  <si>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</si>
  <si>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</si>
  <si>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</si>
  <si>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</si>
  <si>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</si>
  <si>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</si>
  <si>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</si>
  <si>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</si>
  <si>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</si>
  <si>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</si>
  <si>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</si>
  <si>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</si>
  <si>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</si>
  <si>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</si>
  <si>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</si>
  <si>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</si>
  <si>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</si>
  <si>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</si>
  <si>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</si>
  <si>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</si>
  <si>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</si>
  <si>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</si>
  <si>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</si>
  <si>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</si>
  <si>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</si>
  <si>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</si>
  <si>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</si>
  <si>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</si>
  <si>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</si>
  <si>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</si>
  <si>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</si>
  <si>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</si>
  <si>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</si>
  <si>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</si>
  <si>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</si>
  <si>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</si>
  <si>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</si>
  <si>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</si>
  <si>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</si>
  <si>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</si>
  <si>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</si>
  <si>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</si>
  <si>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</si>
  <si>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</si>
  <si>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</si>
  <si>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</si>
  <si>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</si>
  <si>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</si>
  <si>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</si>
  <si>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</si>
  <si>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</si>
  <si>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</si>
  <si>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</si>
  <si>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</si>
  <si>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</si>
  <si>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</si>
  <si>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</si>
  <si>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</si>
  <si>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</si>
  <si>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</si>
  <si>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</si>
  <si>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</si>
  <si>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</si>
  <si>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</si>
  <si>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</si>
  <si>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</si>
  <si>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</si>
  <si>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</si>
  <si>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</si>
  <si>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</si>
  <si>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</si>
  <si>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</si>
  <si>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</si>
  <si>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</si>
  <si>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</si>
  <si>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</si>
  <si>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</si>
  <si>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</si>
  <si>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</si>
  <si>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</si>
  <si>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</si>
  <si>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</si>
  <si>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</si>
  <si>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</si>
  <si>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</si>
  <si>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</si>
  <si>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</si>
  <si>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</si>
  <si>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</si>
  <si>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</si>
  <si>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</si>
  <si>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</si>
  <si>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</si>
  <si>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</si>
  <si>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</si>
  <si>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</si>
  <si>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</si>
  <si>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</si>
  <si>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</si>
  <si>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</si>
  <si>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</si>
  <si>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</si>
  <si>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</si>
  <si>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</si>
  <si>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</si>
  <si>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</si>
  <si>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</si>
  <si>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</si>
  <si>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</si>
  <si>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</si>
  <si>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</si>
  <si>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</si>
  <si>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</si>
  <si>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</si>
  <si>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</si>
  <si>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</si>
  <si>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</si>
  <si>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</si>
  <si>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</si>
  <si>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</si>
  <si>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</si>
  <si>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</si>
  <si>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</si>
  <si>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</si>
  <si>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</si>
  <si>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</si>
  <si>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</si>
  <si>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</si>
  <si>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</si>
  <si>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</si>
  <si>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</si>
  <si>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</si>
  <si>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</si>
  <si>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</si>
  <si>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</si>
  <si>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</si>
  <si>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</si>
  <si>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</si>
  <si>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</si>
  <si>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</si>
  <si>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</si>
  <si>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</si>
  <si>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</si>
  <si>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</si>
  <si>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</si>
  <si>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</si>
  <si>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</si>
  <si>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</si>
  <si>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</si>
  <si>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</si>
  <si>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</si>
  <si>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</si>
  <si>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</si>
  <si>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</si>
  <si>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</si>
  <si>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</si>
  <si>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</si>
  <si>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</si>
  <si>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</si>
  <si>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</si>
  <si>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</si>
  <si>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</si>
  <si>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</si>
  <si>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</si>
  <si>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</si>
  <si>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</si>
  <si>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</si>
  <si>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</si>
  <si>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</si>
  <si>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</si>
  <si>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</si>
  <si>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</si>
  <si>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</si>
  <si>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</si>
  <si>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</si>
  <si>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</si>
  <si>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</si>
  <si>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</si>
  <si>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</si>
  <si>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</si>
  <si>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</si>
  <si>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</si>
  <si>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</si>
  <si>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</si>
  <si>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</si>
  <si>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</si>
  <si>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</si>
  <si>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</si>
  <si>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</si>
  <si>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</si>
  <si>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</si>
  <si>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</si>
  <si>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</si>
  <si>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</si>
  <si>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</si>
  <si>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</si>
  <si>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</si>
  <si>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</si>
  <si>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</si>
  <si>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</si>
  <si>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</si>
  <si>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</si>
  <si>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</si>
  <si>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</si>
  <si>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</si>
  <si>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</si>
  <si>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</si>
  <si>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</si>
  <si>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</si>
  <si>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</si>
  <si>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</si>
  <si>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</si>
  <si>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</si>
  <si>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</si>
  <si>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</si>
  <si>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</si>
  <si>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</si>
  <si>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</si>
  <si>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</si>
  <si>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</si>
  <si>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</si>
  <si>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</si>
  <si>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</si>
  <si>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</si>
  <si>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</si>
  <si>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</si>
  <si>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</si>
  <si>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</si>
  <si>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</si>
  <si>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</si>
  <si>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</si>
  <si>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</si>
  <si>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</si>
  <si>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</si>
  <si>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</si>
  <si>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</si>
  <si>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</si>
  <si>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</si>
  <si>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</si>
  <si>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</si>
  <si>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</si>
  <si>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</si>
  <si>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</si>
  <si>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</si>
  <si>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</si>
  <si>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</si>
  <si>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</si>
  <si>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</si>
  <si>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</si>
  <si>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</si>
  <si>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</si>
  <si>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</si>
  <si>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</si>
  <si>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</si>
  <si>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</si>
  <si>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</si>
  <si>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</si>
  <si>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</si>
  <si>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</si>
  <si>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</si>
  <si>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</si>
  <si>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</si>
  <si>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</si>
  <si>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</si>
  <si>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</si>
  <si>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</si>
  <si>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</si>
  <si>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</si>
  <si>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</si>
  <si>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</si>
  <si>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</si>
  <si>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</si>
  <si>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</si>
  <si>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</si>
  <si>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</si>
  <si>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</si>
  <si>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</si>
  <si>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</si>
  <si>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</si>
  <si>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</si>
  <si>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</si>
  <si>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</si>
  <si>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</si>
  <si>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</si>
  <si>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</si>
  <si>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</si>
  <si>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</si>
  <si>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</si>
  <si>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</si>
  <si>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</si>
  <si>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</si>
  <si>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</si>
  <si>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</si>
  <si>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</si>
  <si>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</si>
  <si>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</si>
  <si>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</si>
  <si>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</si>
  <si>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</si>
  <si>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</si>
  <si>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</si>
  <si>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</si>
  <si>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</si>
  <si>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</si>
  <si>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</si>
  <si>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</si>
  <si>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</si>
  <si>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</si>
  <si>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</si>
  <si>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</si>
  <si>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</si>
  <si>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</si>
  <si>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</si>
  <si>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</si>
  <si>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</si>
  <si>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</si>
  <si>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</si>
  <si>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</si>
  <si>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</si>
  <si>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</si>
  <si>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</si>
  <si>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</si>
  <si>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</si>
  <si>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</si>
  <si>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</si>
  <si>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</si>
  <si>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</si>
  <si>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</si>
  <si>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</si>
  <si>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</si>
  <si>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</si>
  <si>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</si>
  <si>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</si>
  <si>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</si>
  <si>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</si>
  <si>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</si>
  <si>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</si>
  <si>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</si>
  <si>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</si>
  <si>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</si>
  <si>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</si>
  <si>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</si>
  <si>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</si>
  <si>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</si>
  <si>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</si>
  <si>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</si>
  <si>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</si>
  <si>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</si>
  <si>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</si>
  <si>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</si>
  <si>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</si>
  <si>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</si>
  <si>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</si>
  <si>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</si>
  <si>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</si>
  <si>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</si>
  <si>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</si>
  <si>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</si>
  <si>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</si>
  <si>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</si>
  <si>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</si>
  <si>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</si>
  <si>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</si>
  <si>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</si>
  <si>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</si>
  <si>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</si>
  <si>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</si>
  <si>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</si>
  <si>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</si>
  <si>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</si>
  <si>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</si>
  <si>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</si>
  <si>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</si>
  <si>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</si>
  <si>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</si>
  <si>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</si>
  <si>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</si>
  <si>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</si>
  <si>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</si>
  <si>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</si>
  <si>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</si>
  <si>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</si>
  <si>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</si>
  <si>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</si>
  <si>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</si>
  <si>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</si>
  <si>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</si>
  <si>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</si>
  <si>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</si>
  <si>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</si>
  <si>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</si>
  <si>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</si>
  <si>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</si>
  <si>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</si>
  <si>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</si>
  <si>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</si>
  <si>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</si>
  <si>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</si>
  <si>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</si>
  <si>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</si>
  <si>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</si>
  <si>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</si>
  <si>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</si>
  <si>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</si>
  <si>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</si>
  <si>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</si>
  <si>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</si>
  <si>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</si>
  <si>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</si>
  <si>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</si>
  <si>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</si>
  <si>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</si>
  <si>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</si>
  <si>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</si>
  <si>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</si>
  <si>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</si>
  <si>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</si>
  <si>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</si>
  <si>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</si>
  <si>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</si>
  <si>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</si>
  <si>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</si>
  <si>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</si>
  <si>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</si>
  <si>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</si>
  <si>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</si>
  <si>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</si>
  <si>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</si>
  <si>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</si>
  <si>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</si>
  <si>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</si>
  <si>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</si>
  <si>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</si>
  <si>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</si>
  <si>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</si>
  <si>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</si>
  <si>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</si>
  <si>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</si>
  <si>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</si>
  <si>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</si>
  <si>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</si>
  <si>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</si>
  <si>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</si>
  <si>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</si>
  <si>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</si>
  <si>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</si>
  <si>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</si>
  <si>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</si>
  <si>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</si>
  <si>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</si>
  <si>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</si>
  <si>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</si>
  <si>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</si>
  <si>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</si>
  <si>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</si>
  <si>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</si>
  <si>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</si>
  <si>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</si>
  <si>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</si>
  <si>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</si>
  <si>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</si>
  <si>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</si>
  <si>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</si>
  <si>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</si>
  <si>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</si>
  <si>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</si>
  <si>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</si>
  <si>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</si>
  <si>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</si>
  <si>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</si>
  <si>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</si>
  <si>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</si>
  <si>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</si>
  <si>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</si>
  <si>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</si>
  <si>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</si>
  <si>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</si>
  <si>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</si>
  <si>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</si>
  <si>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</si>
  <si>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</si>
  <si>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</si>
  <si>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</si>
  <si>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</si>
  <si>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</si>
  <si>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</si>
  <si>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</si>
  <si>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</si>
  <si>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</si>
  <si>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</si>
  <si>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</si>
  <si>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</si>
  <si>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</si>
  <si>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</si>
  <si>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</si>
  <si>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</si>
  <si>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</si>
  <si>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</si>
  <si>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</si>
  <si>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</si>
  <si>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</si>
  <si>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</si>
  <si>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</si>
  <si>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</si>
  <si>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</si>
  <si>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</si>
  <si>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</si>
  <si>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</si>
  <si>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</si>
  <si>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</si>
  <si>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</si>
  <si>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</si>
  <si>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</si>
  <si>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</si>
  <si>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</si>
  <si>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</si>
  <si>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</si>
  <si>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</si>
  <si>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</si>
  <si>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</si>
  <si>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</si>
  <si>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</si>
  <si>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</si>
  <si>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</si>
  <si>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</si>
  <si>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</si>
  <si>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</si>
  <si>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</si>
  <si>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</si>
  <si>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</si>
  <si>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</si>
  <si>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</si>
  <si>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</si>
  <si>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</si>
  <si>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</si>
  <si>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</si>
  <si>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</si>
  <si>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</si>
  <si>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</si>
  <si>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</si>
  <si>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</si>
  <si>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</si>
  <si>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</si>
  <si>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</si>
  <si>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</si>
  <si>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</si>
  <si>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</si>
  <si>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</si>
  <si>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</si>
  <si>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</si>
  <si>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</si>
  <si>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</si>
  <si>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</si>
  <si>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</si>
  <si>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</si>
  <si>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</si>
  <si>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</si>
  <si>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</si>
  <si>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</si>
  <si>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</si>
  <si>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</si>
  <si>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</si>
  <si>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</si>
  <si>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</si>
  <si>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</si>
  <si>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</si>
  <si>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</si>
  <si>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</si>
  <si>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</si>
  <si>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</si>
  <si>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</si>
  <si>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</si>
  <si>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</si>
  <si>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</si>
  <si>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</si>
  <si>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</si>
  <si>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</si>
  <si>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</si>
  <si>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</si>
  <si>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</si>
  <si>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</si>
  <si>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</si>
  <si>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</si>
  <si>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</si>
  <si>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</si>
  <si>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</si>
  <si>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</si>
  <si>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</si>
  <si>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</si>
  <si>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</si>
  <si>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</si>
  <si>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</si>
  <si>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</si>
  <si>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</si>
  <si>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</si>
  <si>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</si>
  <si>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</si>
  <si>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</si>
  <si>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</si>
  <si>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</si>
  <si>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</si>
  <si>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</si>
  <si>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</si>
  <si>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</si>
  <si>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</si>
  <si>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</si>
  <si>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</si>
  <si>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</si>
  <si>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</si>
  <si>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</si>
  <si>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</si>
  <si>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</si>
  <si>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</si>
  <si>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</si>
  <si>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</si>
  <si>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</si>
  <si>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</si>
  <si>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</si>
  <si>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</si>
  <si>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</si>
  <si>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</si>
  <si>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</si>
  <si>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</si>
  <si>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</si>
  <si>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</si>
  <si>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</si>
  <si>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</si>
  <si>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</si>
  <si>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</si>
  <si>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</si>
  <si>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</si>
  <si>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</si>
  <si>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</si>
  <si>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</si>
  <si>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</si>
  <si>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</si>
  <si>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</si>
  <si>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</si>
  <si>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</si>
  <si>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</si>
  <si>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</si>
  <si>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</si>
  <si>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</si>
  <si>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</si>
  <si>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</si>
  <si>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</si>
  <si>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</si>
  <si>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</si>
  <si>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</si>
  <si>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</si>
  <si>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</si>
  <si>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</si>
  <si>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</si>
  <si>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</si>
  <si>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</si>
  <si>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</si>
  <si>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</si>
  <si>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</si>
  <si>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</si>
  <si>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</si>
  <si>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</si>
  <si>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</si>
  <si>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</si>
  <si>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</si>
  <si>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</si>
  <si>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</si>
  <si>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</si>
  <si>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</si>
  <si>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</si>
  <si>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</si>
  <si>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</si>
  <si>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</si>
  <si>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</si>
  <si>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</si>
  <si>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</si>
  <si>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</si>
  <si>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</si>
  <si>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</si>
  <si>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</si>
  <si>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</si>
  <si>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</si>
  <si>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</si>
  <si>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</si>
  <si>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</si>
  <si>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</si>
  <si>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</si>
  <si>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</si>
  <si>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</si>
  <si>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</si>
  <si>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</si>
  <si>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</si>
  <si>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</si>
  <si>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</si>
  <si>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</si>
  <si>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</si>
  <si>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</si>
  <si>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</si>
  <si>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</si>
  <si>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</si>
  <si>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</si>
  <si>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</si>
  <si>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</si>
  <si>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</si>
  <si>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</si>
  <si>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</si>
  <si>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</si>
  <si>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</si>
  <si>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</si>
  <si>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</si>
  <si>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</si>
  <si>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</si>
  <si>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</si>
  <si>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</si>
  <si>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</si>
  <si>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</si>
  <si>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</si>
  <si>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</si>
  <si>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</si>
  <si>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</si>
  <si>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</si>
  <si>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</si>
  <si>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</si>
  <si>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</si>
  <si>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</si>
  <si>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</si>
  <si>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</si>
  <si>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</si>
  <si>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</si>
  <si>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</si>
  <si>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</si>
  <si>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</si>
  <si>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</si>
  <si>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</si>
  <si>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</si>
  <si>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</si>
  <si>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</si>
  <si>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</si>
  <si>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</si>
  <si>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</si>
  <si>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</si>
  <si>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</si>
  <si>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</si>
  <si>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</si>
  <si>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</si>
  <si>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</si>
  <si>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</si>
  <si>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</si>
  <si>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</si>
  <si>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</si>
  <si>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</si>
  <si>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</si>
  <si>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</si>
  <si>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</si>
  <si>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</si>
  <si>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</si>
  <si>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</si>
  <si>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</si>
  <si>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</si>
  <si>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</si>
  <si>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</si>
  <si>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</si>
  <si>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</si>
  <si>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</si>
  <si>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</si>
  <si>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</si>
  <si>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</si>
  <si>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</si>
  <si>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</si>
  <si>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</si>
  <si>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</si>
  <si>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</si>
  <si>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</si>
  <si>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</si>
  <si>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</si>
  <si>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</si>
  <si>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</si>
  <si>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</si>
  <si>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</si>
  <si>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</si>
  <si>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</si>
  <si>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</si>
  <si>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</si>
  <si>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</si>
  <si>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</si>
  <si>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</si>
  <si>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</si>
  <si>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</si>
  <si>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</si>
  <si>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</si>
  <si>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</si>
  <si>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</si>
  <si>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</si>
  <si>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</si>
  <si>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</si>
  <si>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</si>
  <si>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</si>
  <si>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</si>
  <si>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</si>
  <si>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</si>
  <si>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</si>
  <si>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</si>
  <si>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</si>
  <si>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</si>
  <si>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</si>
  <si>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</si>
  <si>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</si>
  <si>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</si>
  <si>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</si>
  <si>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</si>
  <si>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</si>
  <si>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</si>
  <si>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</si>
  <si>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</si>
  <si>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</si>
  <si>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</si>
  <si>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</si>
  <si>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</si>
  <si>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</si>
  <si>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</si>
  <si>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</si>
  <si>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</si>
  <si>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</si>
  <si>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</si>
  <si>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</si>
  <si>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</si>
  <si>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</si>
  <si>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</si>
  <si>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</si>
  <si>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</si>
  <si>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</si>
  <si>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</si>
  <si>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</si>
  <si>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</si>
  <si>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</si>
  <si>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</si>
  <si>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</si>
  <si>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</si>
  <si>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</si>
  <si>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</si>
  <si>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</si>
  <si>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</si>
  <si>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</si>
  <si>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</si>
  <si>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</si>
  <si>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</si>
  <si>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</si>
  <si>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</si>
  <si>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</si>
  <si>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</si>
  <si>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</si>
  <si>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</si>
  <si>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</si>
  <si>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</si>
  <si>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</si>
  <si>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</si>
  <si>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</si>
  <si>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</si>
  <si>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</si>
  <si>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</si>
  <si>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</si>
  <si>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</si>
  <si>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</si>
  <si>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</si>
  <si>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</si>
  <si>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</si>
  <si>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</si>
  <si>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</si>
  <si>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</si>
  <si>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</si>
  <si>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</si>
  <si>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</si>
  <si>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</si>
  <si>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</si>
  <si>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</si>
  <si>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</si>
  <si>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</si>
  <si>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</si>
  <si>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</si>
  <si>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</si>
  <si>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</si>
  <si>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</si>
  <si>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</si>
  <si>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</si>
  <si>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</si>
  <si>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</si>
  <si>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</si>
  <si>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</si>
  <si>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</si>
  <si>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</si>
  <si>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</si>
  <si>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</si>
  <si>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</si>
  <si>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</si>
  <si>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</si>
  <si>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</si>
  <si>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</si>
  <si>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</si>
  <si>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</si>
  <si>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</si>
  <si>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</si>
  <si>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</si>
  <si>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</si>
  <si>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</si>
  <si>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</si>
  <si>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</si>
  <si>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</si>
  <si>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</si>
  <si>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</si>
  <si>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</si>
  <si>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</si>
  <si>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</si>
  <si>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</si>
  <si>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</si>
  <si>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</si>
  <si>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</si>
  <si>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</si>
  <si>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</si>
  <si>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</si>
  <si>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</si>
  <si>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</si>
  <si>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</si>
  <si>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</si>
  <si>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</si>
  <si>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</si>
  <si>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</si>
  <si>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</si>
  <si>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</si>
  <si>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</si>
  <si>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</si>
  <si>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</si>
  <si>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</si>
  <si>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</si>
  <si>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</si>
  <si>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</si>
  <si>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</si>
  <si>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</si>
  <si>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</si>
  <si>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</si>
  <si>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</si>
  <si>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</si>
  <si>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</si>
  <si>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</si>
  <si>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</si>
  <si>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</si>
  <si>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</si>
  <si>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</si>
  <si>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</si>
  <si>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</si>
  <si>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</si>
  <si>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</si>
  <si>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</si>
  <si>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</si>
  <si>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</si>
  <si>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</si>
  <si>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</si>
  <si>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</si>
  <si>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</si>
  <si>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</si>
  <si>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</si>
  <si>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</si>
  <si>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</si>
  <si>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</si>
  <si>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</si>
  <si>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</si>
  <si>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</si>
  <si>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</si>
  <si>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</si>
  <si>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</si>
  <si>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</si>
  <si>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</si>
  <si>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</si>
  <si>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</si>
  <si>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</si>
  <si>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</si>
  <si>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</si>
  <si>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</si>
  <si>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</si>
  <si>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</si>
  <si>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</si>
  <si>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</si>
  <si>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</si>
  <si>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</si>
  <si>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</si>
  <si>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</si>
  <si>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</si>
  <si>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</si>
  <si>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</si>
  <si>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</si>
  <si>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</si>
  <si>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</si>
  <si>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</si>
  <si>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</si>
  <si>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</si>
  <si>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</si>
  <si>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</si>
  <si>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</si>
  <si>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</si>
  <si>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</si>
  <si>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</si>
  <si>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</si>
  <si>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</si>
  <si>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</si>
  <si>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</si>
  <si>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</si>
  <si>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</si>
  <si>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</si>
  <si>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</si>
  <si>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</si>
  <si>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</si>
  <si>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</si>
  <si>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</si>
  <si>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</si>
  <si>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</si>
  <si>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</si>
  <si>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</si>
  <si>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</si>
  <si>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</si>
  <si>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</si>
  <si>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</si>
  <si>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</si>
  <si>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</si>
  <si>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</si>
  <si>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</si>
  <si>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</si>
  <si>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</si>
  <si>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</si>
  <si>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</si>
  <si>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</si>
  <si>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</si>
  <si>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</si>
  <si>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</si>
  <si>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</si>
  <si>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</si>
  <si>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</si>
  <si>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</si>
  <si>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</si>
  <si>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</si>
  <si>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</si>
  <si>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</si>
  <si>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</si>
  <si>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</si>
  <si>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</si>
  <si>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</si>
  <si>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</si>
  <si>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</si>
  <si>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</si>
  <si>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</si>
  <si>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</si>
  <si>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</si>
  <si>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</si>
  <si>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</si>
  <si>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</si>
  <si>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</si>
  <si>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</si>
  <si>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</si>
  <si>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</si>
  <si>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</si>
  <si>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</si>
  <si>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</si>
  <si>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</si>
  <si>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</si>
  <si>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</si>
  <si>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</si>
  <si>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</si>
  <si>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</si>
  <si>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</si>
  <si>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</si>
  <si>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</si>
  <si>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</si>
  <si>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</si>
  <si>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</si>
  <si>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</si>
  <si>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</si>
  <si>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</si>
  <si>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</si>
  <si>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</si>
  <si>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</si>
  <si>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</si>
  <si>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</si>
  <si>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</si>
  <si>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</si>
  <si>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</si>
  <si>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</si>
  <si>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</si>
  <si>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</si>
  <si>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</si>
  <si>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</si>
  <si>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</si>
  <si>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</si>
  <si>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</si>
  <si>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</si>
  <si>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</si>
  <si>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</si>
  <si>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</si>
  <si>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</si>
  <si>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</si>
  <si>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</si>
  <si>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</si>
  <si>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</si>
  <si>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</si>
  <si>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</si>
  <si>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</si>
  <si>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</si>
  <si>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</si>
  <si>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</si>
  <si>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</si>
  <si>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</si>
  <si>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</si>
  <si>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</si>
  <si>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</si>
  <si>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</si>
  <si>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</si>
  <si>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</si>
  <si>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</si>
  <si>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</si>
  <si>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</si>
  <si>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</si>
  <si>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</si>
  <si>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</si>
  <si>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</si>
  <si>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</si>
  <si>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</si>
  <si>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</si>
  <si>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</si>
  <si>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</si>
  <si>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</si>
  <si>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</si>
  <si>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</si>
  <si>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</si>
  <si>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</si>
  <si>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</si>
  <si>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</si>
  <si>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</si>
  <si>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</si>
  <si>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</si>
  <si>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</si>
  <si>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</si>
  <si>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</si>
  <si>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</si>
  <si>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</si>
  <si>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</si>
  <si>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</si>
  <si>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</si>
  <si>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</si>
  <si>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</si>
  <si>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</si>
  <si>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</si>
  <si>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</si>
  <si>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</si>
  <si>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</si>
  <si>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</si>
  <si>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</si>
  <si>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</si>
  <si>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</si>
  <si>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</si>
  <si>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</si>
  <si>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</si>
  <si>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</si>
  <si>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</si>
  <si>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</si>
  <si>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</si>
  <si>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</si>
  <si>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</si>
  <si>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</si>
  <si>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</si>
  <si>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</si>
  <si>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</si>
  <si>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</si>
  <si>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</si>
  <si>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</si>
  <si>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</si>
  <si>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</si>
  <si>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</si>
  <si>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</si>
  <si>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</si>
  <si>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</si>
  <si>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</si>
  <si>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</si>
  <si>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</si>
  <si>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</si>
  <si>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</si>
  <si>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</si>
  <si>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</si>
  <si>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</si>
  <si>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</si>
  <si>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</si>
  <si>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</si>
  <si>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</si>
  <si>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</si>
  <si>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</si>
  <si>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</si>
  <si>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</si>
  <si>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</si>
  <si>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</si>
  <si>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</si>
  <si>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</si>
  <si>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</si>
  <si>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</si>
  <si>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</si>
  <si>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</si>
  <si>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</si>
  <si>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</si>
  <si>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</si>
  <si>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</si>
  <si>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</si>
  <si>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</si>
  <si>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</si>
  <si>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</si>
  <si>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</si>
  <si>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</si>
  <si>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</si>
  <si>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</si>
  <si>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</si>
  <si>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</si>
  <si>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</si>
  <si>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</si>
  <si>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</si>
  <si>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</si>
  <si>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</si>
  <si>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</si>
  <si>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</si>
  <si>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</si>
  <si>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</si>
  <si>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</si>
  <si>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</si>
  <si>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</si>
  <si>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</si>
  <si>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</si>
  <si>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</si>
  <si>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</si>
  <si>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</si>
  <si>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</si>
  <si>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</si>
  <si>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</si>
  <si>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</si>
  <si>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</si>
  <si>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</si>
  <si>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</si>
  <si>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</si>
  <si>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</si>
  <si>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</si>
  <si>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</si>
  <si>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</si>
  <si>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</si>
  <si>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</si>
  <si>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</si>
  <si>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</si>
  <si>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</si>
  <si>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</si>
  <si>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</si>
  <si>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</si>
  <si>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</si>
  <si>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</si>
  <si>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</si>
  <si>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</si>
  <si>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</si>
  <si>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</si>
  <si>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</si>
  <si>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</si>
  <si>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</si>
  <si>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</si>
  <si>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</si>
  <si>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</si>
  <si>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</si>
  <si>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</si>
  <si>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</si>
  <si>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</si>
  <si>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</si>
  <si>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</si>
  <si>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</si>
  <si>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</si>
  <si>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</si>
  <si>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</si>
  <si>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</si>
  <si>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</si>
  <si>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</si>
  <si>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</si>
  <si>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</si>
  <si>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</si>
  <si>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</si>
  <si>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</si>
  <si>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</si>
  <si>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</si>
  <si>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</si>
  <si>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</si>
  <si>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</si>
  <si>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</si>
  <si>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</si>
  <si>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</si>
  <si>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</si>
  <si>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</si>
  <si>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</si>
  <si>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</si>
  <si>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</si>
  <si>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</si>
  <si>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</si>
  <si>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</si>
  <si>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</si>
  <si>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</si>
  <si>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</si>
  <si>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</si>
  <si>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</si>
  <si>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</si>
  <si>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</si>
  <si>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</si>
  <si>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</si>
  <si>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</si>
  <si>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</si>
  <si>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</si>
  <si>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</si>
  <si>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</si>
  <si>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</si>
  <si>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</si>
  <si>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</si>
  <si>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</si>
  <si>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</si>
  <si>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</si>
  <si>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</si>
  <si>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</si>
  <si>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</si>
  <si>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</si>
  <si>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</si>
  <si>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</si>
  <si>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</si>
  <si>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</si>
  <si>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</si>
  <si>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</si>
  <si>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</si>
  <si>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</si>
  <si>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</si>
  <si>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</si>
  <si>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</si>
  <si>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</si>
  <si>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</si>
  <si>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</si>
  <si>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</si>
  <si>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</si>
  <si>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</si>
  <si>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</si>
  <si>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</si>
  <si>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</si>
  <si>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</si>
  <si>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</si>
  <si>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</si>
  <si>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</si>
  <si>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</si>
  <si>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</si>
  <si>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</si>
  <si>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</si>
  <si>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</si>
  <si>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</si>
  <si>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</si>
  <si>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</si>
  <si>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</si>
  <si>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</si>
  <si>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</si>
  <si>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</si>
  <si>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</si>
  <si>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</si>
  <si>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</si>
  <si>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</si>
  <si>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</si>
  <si>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</si>
  <si>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</si>
  <si>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</si>
  <si>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</si>
  <si>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</si>
  <si>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</si>
  <si>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</si>
  <si>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</si>
  <si>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</si>
  <si>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</si>
  <si>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</si>
  <si>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</si>
  <si>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</si>
  <si>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</si>
  <si>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</si>
  <si>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</si>
  <si>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</si>
  <si>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</si>
  <si>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</si>
  <si>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</si>
  <si>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</si>
  <si>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</si>
  <si>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</si>
  <si>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</si>
  <si>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</si>
  <si>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</si>
  <si>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</si>
  <si>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</si>
  <si>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</si>
  <si>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</si>
  <si>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</si>
  <si>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</si>
  <si>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</si>
  <si>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</si>
  <si>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</si>
  <si>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</si>
  <si>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</si>
  <si>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</si>
  <si>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</si>
  <si>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</si>
  <si>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</si>
  <si>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</si>
  <si>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</si>
  <si>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</si>
  <si>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</si>
  <si>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</si>
  <si>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</si>
  <si>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</si>
  <si>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</si>
  <si>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</si>
  <si>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</si>
  <si>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</si>
  <si>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</si>
  <si>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</si>
  <si>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</si>
  <si>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</si>
  <si>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</si>
  <si>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</si>
  <si>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</si>
  <si>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</si>
  <si>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</si>
  <si>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</si>
  <si>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</si>
  <si>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</si>
  <si>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</si>
  <si>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</si>
  <si>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</si>
  <si>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</si>
  <si>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</si>
  <si>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</si>
  <si>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</si>
  <si>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</si>
  <si>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</si>
  <si>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</si>
  <si>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</si>
  <si>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</si>
  <si>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</si>
  <si>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</si>
  <si>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</si>
  <si>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</si>
  <si>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</si>
  <si>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</si>
  <si>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</si>
  <si>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</si>
  <si>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</si>
  <si>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</si>
  <si>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</si>
  <si>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</si>
  <si>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</si>
  <si>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</si>
  <si>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</si>
  <si>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</si>
  <si>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</si>
  <si>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</si>
  <si>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</si>
  <si>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</si>
  <si>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</si>
  <si>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</si>
  <si>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</si>
  <si>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</si>
  <si>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</si>
  <si>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</si>
  <si>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</si>
  <si>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</si>
  <si>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</si>
  <si>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</si>
  <si>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</si>
  <si>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</si>
  <si>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</si>
  <si>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</si>
  <si>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</si>
  <si>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</si>
  <si>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</si>
  <si>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</si>
  <si>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</si>
  <si>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</si>
  <si>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</si>
  <si>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</si>
  <si>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</si>
  <si>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</si>
  <si>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</si>
  <si>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</si>
  <si>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</si>
  <si>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</si>
  <si>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</si>
  <si>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</si>
  <si>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</si>
  <si>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</si>
  <si>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</si>
  <si>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</si>
  <si>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</si>
  <si>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</si>
  <si>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</si>
  <si>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</si>
  <si>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</si>
  <si>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</si>
  <si>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</si>
  <si>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</si>
  <si>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</si>
  <si>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</si>
  <si>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</si>
  <si>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</si>
  <si>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</si>
  <si>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</si>
  <si>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</si>
  <si>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</si>
  <si>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</si>
  <si>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</si>
  <si>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</si>
  <si>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</si>
  <si>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</si>
  <si>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</si>
  <si>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</si>
  <si>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</si>
  <si>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</si>
  <si>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</si>
  <si>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</si>
  <si>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</si>
  <si>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</si>
  <si>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</si>
  <si>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</si>
  <si>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</si>
  <si>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</si>
  <si>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</si>
  <si>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</si>
  <si>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</si>
  <si>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</si>
  <si>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</si>
  <si>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</si>
  <si>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</si>
  <si>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</si>
  <si>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</si>
  <si>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</si>
  <si>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</si>
  <si>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</si>
  <si>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</si>
  <si>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</si>
  <si>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</si>
  <si>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</si>
  <si>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</si>
  <si>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</si>
  <si>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</si>
  <si>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</si>
  <si>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</si>
  <si>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</si>
  <si>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</si>
  <si>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</si>
  <si>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</si>
  <si>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</si>
  <si>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</si>
  <si>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</si>
  <si>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</si>
  <si>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</si>
  <si>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</si>
  <si>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</si>
  <si>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</si>
  <si>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</si>
  <si>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</si>
  <si>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</si>
  <si>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</si>
  <si>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</si>
  <si>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</si>
  <si>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</si>
  <si>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</si>
  <si>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</si>
  <si>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</si>
  <si>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</si>
  <si>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</si>
  <si>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</si>
  <si>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</si>
  <si>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</si>
  <si>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</si>
  <si>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</si>
  <si>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</si>
  <si>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</si>
  <si>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</si>
  <si>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</si>
  <si>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</si>
  <si>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</si>
  <si>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</si>
  <si>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</si>
  <si>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</si>
  <si>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</si>
  <si>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</si>
  <si>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</si>
  <si>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</si>
  <si>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</si>
  <si>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</si>
  <si>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</si>
  <si>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</si>
  <si>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</si>
  <si>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</si>
  <si>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</si>
  <si>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</si>
  <si>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</si>
  <si>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</si>
  <si>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</si>
  <si>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</si>
  <si>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</si>
  <si>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</si>
  <si>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</si>
  <si>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</si>
  <si>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</si>
  <si>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</si>
  <si>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</si>
  <si>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</si>
  <si>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</si>
  <si>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</si>
  <si>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</si>
  <si>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</si>
  <si>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</si>
  <si>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</si>
  <si>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</si>
  <si>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</si>
  <si>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</si>
  <si>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</si>
  <si>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</si>
  <si>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</si>
  <si>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</si>
  <si>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</si>
  <si>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</si>
  <si>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</si>
  <si>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</si>
  <si>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</si>
  <si>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</si>
  <si>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</si>
  <si>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</si>
  <si>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</si>
  <si>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</si>
  <si>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</si>
  <si>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</si>
  <si>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</si>
  <si>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</si>
  <si>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</si>
  <si>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</si>
  <si>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</si>
  <si>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</si>
  <si>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</si>
  <si>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</si>
  <si>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</si>
  <si>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</si>
  <si>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</si>
  <si>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</si>
  <si>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</si>
  <si>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</si>
  <si>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</si>
  <si>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</si>
  <si>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</si>
  <si>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</si>
  <si>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</si>
  <si>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</si>
  <si>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</si>
  <si>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</si>
  <si>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</si>
  <si>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</si>
  <si>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</si>
  <si>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</si>
  <si>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</si>
  <si>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</si>
  <si>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</si>
  <si>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</si>
  <si>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</si>
  <si>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</si>
  <si>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</si>
  <si>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</si>
  <si>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</si>
  <si>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</si>
  <si>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</si>
  <si>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</si>
  <si>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</si>
  <si>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</si>
  <si>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</si>
  <si>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</si>
  <si>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</si>
  <si>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</si>
  <si>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</si>
  <si>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</si>
  <si>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</si>
  <si>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</si>
  <si>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</si>
  <si>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</si>
  <si>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</si>
  <si>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</si>
  <si>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</si>
  <si>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</si>
  <si>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</si>
  <si>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</si>
  <si>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</si>
  <si>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</si>
  <si>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</si>
  <si>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</si>
  <si>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</si>
  <si>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</si>
  <si>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</si>
  <si>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</si>
  <si>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</si>
  <si>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</si>
  <si>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</si>
  <si>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</si>
  <si>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</si>
  <si>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</si>
  <si>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</si>
  <si>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</si>
  <si>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</si>
  <si>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</si>
  <si>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</si>
  <si>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</si>
  <si>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</si>
  <si>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</si>
  <si>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</si>
  <si>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</si>
  <si>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</si>
  <si>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</si>
  <si>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</si>
  <si>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</si>
  <si>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</si>
  <si>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</si>
  <si>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</si>
  <si>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</si>
  <si>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</si>
  <si>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</si>
  <si>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</si>
  <si>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</si>
  <si>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</si>
  <si>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</si>
  <si>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</si>
  <si>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</si>
  <si>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</si>
  <si>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</si>
  <si>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</si>
  <si>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</si>
  <si>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</si>
  <si>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</si>
  <si>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</si>
  <si>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</si>
  <si>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</si>
  <si>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</si>
  <si>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</si>
  <si>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</si>
  <si>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</si>
  <si>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</si>
  <si>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</si>
  <si>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</si>
  <si>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</si>
  <si>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</si>
  <si>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</si>
  <si>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</si>
  <si>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</si>
  <si>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</si>
  <si>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</si>
  <si>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</si>
  <si>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</si>
  <si>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</si>
  <si>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</si>
  <si>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</si>
  <si>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</si>
  <si>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</si>
  <si>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</si>
  <si>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</si>
  <si>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</si>
  <si>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</si>
  <si>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</si>
  <si>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</si>
  <si>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</si>
  <si>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</si>
  <si>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</si>
  <si>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</si>
  <si>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</si>
  <si>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</si>
  <si>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</si>
  <si>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</si>
  <si>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</si>
  <si>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</si>
  <si>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</si>
  <si>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</si>
  <si>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</si>
  <si>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</si>
  <si>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</si>
  <si>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</si>
  <si>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</si>
  <si>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</si>
  <si>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</si>
  <si>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</si>
  <si>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</si>
  <si>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</si>
  <si>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</si>
  <si>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</si>
  <si>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</si>
  <si>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</si>
  <si>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</si>
  <si>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</si>
  <si>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</si>
  <si>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</si>
  <si>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</si>
  <si>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</si>
  <si>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</si>
  <si>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</si>
  <si>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</si>
  <si>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</si>
  <si>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</si>
  <si>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</si>
  <si>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</si>
  <si>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</si>
  <si>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</si>
  <si>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</si>
  <si>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</si>
  <si>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</si>
  <si>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</si>
  <si>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</si>
  <si>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</si>
  <si>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</si>
  <si>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</si>
  <si>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</si>
  <si>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</si>
  <si>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</si>
  <si>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</si>
  <si>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</si>
  <si>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</si>
  <si>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</si>
  <si>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</si>
  <si>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</si>
  <si>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</si>
  <si>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</si>
  <si>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</si>
  <si>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</si>
  <si>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</si>
  <si>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</si>
  <si>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</si>
  <si>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</si>
  <si>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</si>
  <si>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</si>
  <si>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</si>
  <si>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</si>
  <si>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</si>
  <si>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</si>
  <si>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</si>
  <si>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</si>
  <si>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</si>
  <si>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</si>
  <si>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</si>
  <si>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</si>
  <si>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</si>
  <si>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</si>
  <si>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</si>
  <si>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</si>
  <si>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</si>
  <si>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</si>
  <si>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</si>
  <si>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</si>
  <si>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</si>
  <si>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</si>
  <si>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</si>
  <si>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</si>
  <si>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</si>
  <si>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</si>
  <si>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</si>
  <si>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</si>
  <si>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</si>
  <si>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</si>
  <si>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</si>
  <si>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</si>
  <si>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</si>
  <si>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</si>
  <si>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</si>
  <si>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</si>
  <si>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</si>
  <si>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</si>
  <si>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</si>
  <si>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</si>
  <si>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</si>
  <si>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</si>
  <si>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</si>
  <si>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</si>
  <si>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</si>
  <si>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</si>
  <si>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</si>
  <si>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</si>
  <si>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</si>
  <si>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</si>
  <si>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</si>
  <si>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</si>
  <si>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</si>
  <si>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</si>
  <si>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</si>
  <si>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</si>
  <si>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</si>
  <si>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</si>
  <si>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</si>
  <si>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</si>
  <si>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</si>
  <si>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</si>
  <si>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</si>
  <si>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</si>
  <si>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</si>
  <si>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</si>
  <si>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</si>
  <si>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</si>
  <si>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</si>
  <si>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</si>
  <si>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</si>
  <si>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</si>
  <si>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</si>
  <si>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</si>
  <si>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</si>
  <si>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</si>
  <si>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</si>
  <si>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</si>
  <si>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</si>
  <si>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</si>
  <si>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</si>
  <si>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</si>
  <si>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</si>
  <si>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</si>
  <si>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</si>
  <si>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</si>
  <si>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</si>
  <si>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</si>
  <si>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</si>
  <si>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</si>
  <si>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</si>
  <si>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</si>
  <si>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</si>
  <si>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</si>
  <si>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</si>
  <si>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</si>
  <si>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</si>
  <si>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</si>
  <si>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</si>
  <si>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</si>
  <si>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</si>
  <si>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</si>
  <si>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</si>
  <si>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</si>
  <si>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</si>
  <si>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</si>
  <si>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</si>
  <si>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</si>
  <si>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</si>
  <si>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</si>
  <si>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</si>
  <si>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</si>
  <si>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</si>
  <si>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</si>
  <si>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</si>
  <si>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</si>
  <si>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</si>
  <si>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</si>
  <si>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</si>
  <si>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</si>
  <si>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</si>
  <si>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</si>
  <si>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</si>
  <si>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</si>
  <si>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</si>
  <si>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</si>
  <si>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</si>
  <si>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</si>
  <si>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</si>
  <si>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</si>
  <si>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</si>
  <si>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</si>
  <si>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</si>
  <si>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</si>
  <si>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</si>
  <si>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</si>
  <si>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</si>
  <si>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</si>
  <si>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</si>
  <si>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</si>
  <si>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</si>
  <si>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</si>
  <si>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</si>
  <si>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</si>
  <si>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</si>
  <si>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</si>
  <si>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</si>
  <si>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</si>
  <si>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</si>
  <si>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</si>
  <si>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</si>
  <si>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</si>
  <si>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</si>
  <si>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</si>
  <si>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</si>
  <si>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</si>
  <si>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</si>
  <si>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</si>
  <si>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</si>
  <si>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</si>
  <si>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</si>
  <si>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</si>
  <si>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</si>
  <si>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</si>
  <si>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</si>
  <si>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</si>
  <si>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</si>
  <si>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</si>
  <si>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</si>
  <si>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</si>
  <si>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</si>
  <si>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</si>
  <si>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</si>
  <si>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</si>
  <si>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</si>
  <si>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</si>
  <si>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</si>
  <si>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</si>
  <si>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</si>
  <si>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</si>
  <si>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</si>
  <si>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</si>
  <si>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</si>
  <si>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</si>
  <si>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</si>
  <si>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</si>
  <si>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</si>
  <si>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</si>
  <si>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</si>
  <si>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</si>
  <si>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</si>
  <si>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</si>
  <si>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</si>
  <si>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</si>
  <si>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</si>
  <si>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</si>
  <si>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</si>
  <si>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</si>
  <si>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</si>
  <si>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</si>
  <si>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</si>
  <si>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</si>
  <si>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</si>
  <si>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</si>
  <si>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</si>
  <si>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</si>
  <si>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</si>
  <si>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</si>
  <si>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</si>
  <si>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</si>
  <si>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</si>
  <si>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</si>
  <si>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</si>
  <si>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</si>
  <si>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</si>
  <si>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</si>
  <si>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</si>
  <si>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</si>
  <si>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</si>
  <si>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</si>
  <si>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</si>
  <si>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</si>
  <si>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</si>
  <si>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</si>
  <si>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</si>
  <si>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</si>
  <si>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</si>
  <si>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</si>
  <si>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</si>
  <si>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</si>
  <si>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</si>
  <si>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</si>
  <si>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</si>
  <si>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</si>
  <si>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</si>
  <si>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</si>
  <si>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</si>
  <si>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</si>
  <si>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</si>
  <si>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</si>
  <si>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</si>
  <si>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</si>
  <si>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</si>
  <si>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</si>
  <si>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</si>
  <si>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</si>
  <si>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</si>
  <si>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</si>
  <si>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</si>
  <si>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</si>
  <si>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</si>
  <si>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</si>
  <si>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</si>
  <si>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</si>
  <si>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</si>
  <si>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</si>
  <si>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</si>
  <si>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</si>
  <si>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</si>
  <si>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</si>
  <si>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</si>
  <si>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</si>
  <si>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</si>
  <si>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</si>
  <si>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</si>
  <si>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</si>
  <si>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</si>
  <si>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</si>
  <si>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</si>
  <si>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</si>
  <si>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</si>
  <si>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</si>
  <si>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</si>
  <si>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</si>
  <si>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</si>
  <si>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</si>
  <si>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</si>
  <si>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</si>
  <si>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</si>
  <si>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</si>
  <si>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</si>
  <si>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</si>
  <si>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</si>
  <si>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</si>
  <si>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</si>
  <si>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</si>
  <si>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</si>
  <si>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</si>
  <si>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</si>
  <si>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</si>
  <si>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</si>
  <si>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</si>
  <si>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</si>
  <si>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</si>
  <si>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</si>
  <si>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</si>
  <si>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</si>
  <si>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</si>
  <si>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</si>
  <si>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</si>
  <si>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</si>
  <si>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</si>
  <si>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</si>
  <si>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</si>
  <si>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</si>
  <si>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</si>
  <si>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</si>
  <si>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PCM-20251101-00001932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</si>
  <si>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</si>
  <si>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</si>
  <si>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</si>
  <si>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</si>
  <si>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</si>
  <si>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</si>
  <si>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</si>
  <si>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</si>
  <si>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</si>
  <si>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</si>
  <si>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</si>
  <si>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</si>
  <si>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</si>
  <si>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</si>
  <si>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</si>
  <si>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</si>
  <si>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</si>
  <si>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</si>
  <si>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</si>
  <si>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</si>
  <si>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</si>
  <si>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</si>
  <si>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</si>
  <si>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</si>
  <si>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</si>
  <si>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</si>
  <si>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</si>
  <si>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</si>
  <si>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</si>
  <si>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</si>
  <si>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</si>
  <si>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</si>
  <si>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</si>
  <si>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</si>
  <si>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</si>
  <si>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</si>
  <si>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</si>
  <si>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</si>
  <si>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</si>
  <si>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</si>
  <si>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</si>
  <si>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</si>
  <si>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</si>
  <si>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</si>
  <si>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</si>
  <si>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</si>
  <si>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</si>
  <si>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</si>
  <si>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</si>
  <si>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</si>
  <si>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</si>
  <si>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</si>
  <si>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</si>
  <si>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</si>
  <si>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</si>
  <si>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</si>
  <si>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</si>
  <si>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</si>
  <si>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</si>
  <si>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</si>
  <si>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</si>
  <si>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</si>
  <si>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</si>
  <si>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</si>
  <si>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</si>
  <si>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</si>
  <si>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</si>
  <si>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</si>
  <si>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</si>
  <si>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</si>
  <si>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</si>
  <si>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</si>
  <si>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</si>
  <si>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</si>
  <si>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</si>
  <si>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</si>
  <si>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</si>
  <si>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</si>
  <si>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</si>
  <si>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</si>
  <si>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</si>
  <si>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</si>
  <si>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</si>
  <si>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</si>
  <si>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</si>
  <si>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</si>
  <si>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</si>
  <si>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PCM-20251101-00001832</t>
  </si>
  <si>
    <t>EM team at site // 2G only up due to load issue // sceco cut in the area and sceco team working to solve the issue</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</si>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</sst>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C11" sqref="C11"/>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300.08871111110784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70" t="s">
        <v>11410</v>
      </c>
      <c r="E3" s="134" t="s">
        <v>39021</v>
      </c>
      <c r="F3" s="135">
        <v>45962.994375000002</v>
      </c>
      <c r="G3" s="136">
        <f ca="1">IFERROR(NOW()-F3,"")</f>
        <v>4.2762037031934597E-2</v>
      </c>
      <c r="H3" s="135">
        <v>45962.988819444443</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70"/>
      <c r="E4" s="134"/>
      <c r="F4" s="135"/>
      <c r="G4" s="136">
        <f ca="1">IFERROR(NOW()-F4,"")</f>
        <v>45963.037137037034</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45963.037137037034</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45963.037137037034</v>
      </c>
      <c r="H6" s="135"/>
      <c r="I6" s="133" t="str">
        <f>IFERROR(VLOOKUP(D6,DB!A:F,6,0),"")</f>
        <v/>
      </c>
      <c r="J6" s="133" t="str">
        <f>IFERROR(VLOOKUP(D6,DB!A:G,7,0),"")</f>
        <v/>
      </c>
      <c r="K6" s="137"/>
      <c r="L6" s="138" t="str">
        <f>IFERROR(VLOOKUP(D6,DB!A:I,9,0),"")</f>
        <v/>
      </c>
    </row>
    <row r="7" spans="1:15" ht="15" customHeight="1">
      <c r="A7" s="132"/>
      <c r="B7" s="133" t="str">
        <f>IFERROR(VLOOKUP(D7,DB!A:K,11,0),"")</f>
        <v/>
      </c>
      <c r="C7" s="133"/>
      <c r="D7" s="170"/>
      <c r="E7" s="134"/>
      <c r="F7" s="135"/>
      <c r="G7" s="136">
        <f ca="1">IFERROR(NOW()-F7,"")</f>
        <v>45963.037137037034</v>
      </c>
      <c r="H7" s="135"/>
      <c r="I7" s="133" t="str">
        <f>IFERROR(VLOOKUP(D7,DB!A:F,6,0),"")</f>
        <v/>
      </c>
      <c r="J7" s="133" t="str">
        <f>IFERROR(VLOOKUP(D7,DB!A:G,7,0),"")</f>
        <v/>
      </c>
      <c r="K7" s="137"/>
      <c r="L7" s="138" t="str">
        <f>IFERROR(VLOOKUP(D7,DB!A:I,9,0),"")</f>
        <v/>
      </c>
    </row>
    <row r="8" spans="1:15" ht="15" customHeight="1">
      <c r="A8" s="132"/>
      <c r="B8" s="133" t="str">
        <f>IFERROR(VLOOKUP(D8,DB!A:K,11,0),"")</f>
        <v/>
      </c>
      <c r="C8" s="133"/>
      <c r="D8" s="170"/>
      <c r="E8" s="134"/>
      <c r="F8" s="135"/>
      <c r="G8" s="136">
        <f ca="1">IFERROR(NOW()-F8,"")</f>
        <v>45963.037137037034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45963.037137037034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45963.037137037034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45963.037137037034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45963.037137037034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45963.037137037034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45963.037137037034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45963.037137037034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45963.037137037034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45963.037137037034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45963.037137037034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45963.037137037034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45963.037137037034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45963.037137037034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45963.037137037034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45963.037137037034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45963.037137037034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45963.037137037034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45963.037137037034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45963.037137037034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45963.037137037034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45963.037137037034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45963.037137037034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45963.037137037034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45963.037137037034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45963.037137037034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45963.037137037034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45963.037137037034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45963.037137037034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45963.037137037034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45963.037137037034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45963.037137037034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45963.037137037034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45963.037137037034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45963.037137037034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45963.037137037034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45963.037137037034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45963.037137037034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45963.037137037034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45963.037137037034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45963.037137037034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45963.037137037034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45963.037137037034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45963.037137037034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45963.037137037034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45963.037137037034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45963.037137037034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45963.037137037034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45963.037137037034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45963.037137037034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45963.037137037034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45963.037137037034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45963.037137037034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45963.037137037034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45963.037137037034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45963.037137037034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45963.037137037034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45963.037137037034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45963.037137037034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45963.037137037034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45963.037137037034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45963.037137037034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45963.037137037034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45963.037137037034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45963.037137037034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45963.037137037034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45963.037137037034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45963.037137037034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45963.037137037034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45963.037137037034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45963.037137037034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45963.037137037034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45963.037137037034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45963.037137037034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45963.037137037034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45963.037137037034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45963.037137037034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45963.037137037034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45963.037137037034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45963.037137037034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45963.037137037034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45963.037137037034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45963.037137037034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45963.037137037034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45963.037137037034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45963.037137037034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45963.037137037034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45963.037137037034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45963.037137037034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45963.037137037034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45963.037137037034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45963.037137037034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45963.037137037034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45963.037137037034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45963.037137037034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45963.037137037034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45963.037137037034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45963.037137037034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45963.037137037034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45963.037137037034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45963.037137037034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45963.037137037034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45963.037137037034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45963.037137037034</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45963.037137037034</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45963.037137037034</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45963.037137037034</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45963.037137037034</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45963.037137037034</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45963.037137037034</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45963.037137037034</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45963.037137037034</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D69877A1-3503-4026-A998-C9BC78B278D1}"/>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138.03729907407251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4.2950537037031609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v>45962.773888888885</v>
      </c>
      <c r="G5" s="115">
        <f ca="1">IFERROR(NOW()-F5,"-")</f>
        <v>0.26324814814870479</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45963.037137037034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45963.037137037034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45963.037137037034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45963.037137037034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45963.037137037034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45963.037137037034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45963.037137037034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45963.037137037034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45963.037137037034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45963.037137037034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45963.037137037034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45963.037137037034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45963.037137037034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45963.037137037034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45963.037137037034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45963.037137037034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45963.037137037034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45963.037137037034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45963.037137037034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45963.037137037034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45963.037137037034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45963.037137037034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45963.037137037034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45963.037137037034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45963.037137037034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45963.037137037034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45963.037137037034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45963.037137037034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45963.037137037034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45963.037137037034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45963.037137037034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45963.037137037034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45963.037137037034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45963.037137037034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45963.037137037034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45963.037137037034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45963.037137037034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45963.037137037034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45963.037137037034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45963.037137037034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45963.037137037034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45963.037137037034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45963.037137037034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45963.037137037034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45963.037137037034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45963.037137037034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45963.037137037034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45963.037137037034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45963.037137037034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45963.037137037034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45963.037137037034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45963.037137037034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45963.037137037034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45963.037137037034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45963.037137037034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45963.037137037034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45963.037137037034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45963.037137037034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45963.037137037034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45963.037137037034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45963.037137037034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45963.037137037034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45963.037137037034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45963.037137037034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45963.037137037034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45963.037137037034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45963.037137037034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45963.037137037034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45963.037137037034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45963.037137037034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45963.037137037034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45963.037137037034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45963.037137037034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45963.037137037034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45963.037137037034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45963.037137037034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45963.037137037034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45963.037137037034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45963.037137037034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45963.037137037034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45963.037137037034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45963.037137037034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45963.037137037034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45963.037137037034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45963.037137037034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45963.037137037034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45963.037137037034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45963.037137037034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45963.037137037034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45963.037137037034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45963.037137037034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45963.037137037034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45963.037137037034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45963.037137037034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45963.037137037034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45963.037137037034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45963.037137037034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45963.037137037034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45963.037137037034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45963.037137037034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45963.037137037034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45963.037137037034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45963.037137037034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45963.037137037034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45963.037137037034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45963.037137037034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45963.037137037034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45963.037137037034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45963.037137037034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45963.037137037034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45963.037137037034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45963.037137037034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45963.037137037034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45963.037137037034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45963.037137037034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45963.037137037034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45963.037137037034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45963.037137037034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45963.037137037034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45963.037137037034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45963.037137037034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45963.037137037034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45963.037137037034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45963.037137037034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45963.037137037034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45963.037137037034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45963.037137037034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45963.037137037034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45963.037137037034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45963.037137037034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45963.037137037034</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45963.037137037034</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45963.037137037034</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45963.037137037034</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45963.037137037034</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45963.037137037034</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45963.037137037034</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45963.037137037034</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45963.037137037034</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45963.037137037034</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45963.037137037034</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45963.037137037034</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45963.037137037034</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45963.037137037034</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tabSelected="1" workbookViewId="0">
      <selection activeCell="K2" sqref="K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30.75">
      <c r="A2" s="87" t="s">
        <v>39111</v>
      </c>
      <c r="B2" s="62" t="str">
        <f>IFERROR(VLOOKUP(D2,DB!A:K,11,0),"")</f>
        <v>R3</v>
      </c>
      <c r="C2" s="62">
        <v>1</v>
      </c>
      <c r="D2" s="62" t="s">
        <v>18829</v>
      </c>
      <c r="E2" s="62" t="s">
        <v>39021</v>
      </c>
      <c r="F2" s="174">
        <v>45962.933206018519</v>
      </c>
      <c r="G2" s="173">
        <f ca="1">IFERROR(NOW()-F2,"-")</f>
        <v>0.10393101851514075</v>
      </c>
      <c r="H2" s="174">
        <v>45962.928263888891</v>
      </c>
      <c r="I2" s="87" t="str">
        <f>IFERROR(VLOOKUP(D2,DB!A:F,6,0),"")</f>
        <v>SCECO</v>
      </c>
      <c r="J2" s="62" t="str">
        <f>IFERROR(VLOOKUP(D2,DB!A:G,7,0),"")</f>
        <v>Dead</v>
      </c>
      <c r="K2" s="172" t="s">
        <v>39112</v>
      </c>
      <c r="L2" s="171" t="str">
        <f>IFERROR(VLOOKUP(D2,DB!A:I,9,0),"")</f>
        <v>Latis</v>
      </c>
    </row>
    <row r="3" spans="1:13" ht="15" customHeight="1">
      <c r="A3" s="19"/>
      <c r="B3" s="62" t="str">
        <f>IFERROR(VLOOKUP(D3,DB!A:K,11,0),"")</f>
        <v/>
      </c>
      <c r="C3" s="18"/>
      <c r="D3" s="18"/>
      <c r="E3" s="18"/>
      <c r="F3" s="20"/>
      <c r="G3" s="21">
        <f ca="1">IFERROR(NOW()-F3,"-")</f>
        <v>45963.037137037034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ref="G4:G46" ca="1" si="0">IFERROR(NOW()-F4,"-")</f>
        <v>45963.037137037034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45963.037137037034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45963.037137037034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45963.037137037034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45963.037137037034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45963.037137037034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45963.037137037034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45963.037137037034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45963.037137037034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45963.037137037034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45963.037137037034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45963.037137037034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45963.037137037034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45963.037137037034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45963.037137037034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45963.037137037034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45963.037137037034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45963.037137037034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45963.037137037034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45963.037137037034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45963.037137037034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45963.037137037034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45963.037137037034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45963.037137037034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45963.037137037034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45963.037137037034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45963.037137037034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45963.037137037034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45963.037137037034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45963.037137037034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45963.037137037034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45963.037137037034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45963.037137037034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45963.037137037034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45963.037137037034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45963.037137037034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45963.037137037034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45963.037137037034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45963.037137037034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45963.037137037034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45963.037137037034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45963.037137037034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45963.037137037034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45963.037137037034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45963.037137037034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45963.037137037034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45963.037137037034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45963.037137037034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45963.037137037034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45963.037137037034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45963.037137037034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45963.037137037034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45963.037137037034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45963.037137037034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45963.037137037034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45963.037137037034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45963.037137037034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45963.037137037034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45963.037137037034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45963.037137037034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45963.037137037034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45963.037137037034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45963.037137037034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45963.037137037034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45963.037137037034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45963.037137037034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45963.037137037034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45963.037137037034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45963.037137037034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45963.037137037034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45963.037137037034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45963.037137037034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45963.037137037034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45963.037137037034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45963.037137037034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45963.037137037034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45963.037137037034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45963.037137037034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45963.037137037034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45963.037137037034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45963.037137037034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45963.037137037034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45963.037137037034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45963.037137037034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45963.037137037034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45963.037137037034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45963.037137037034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45963.037137037034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45963.037137037034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45963.037137037034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45963.037137037034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45963.037137037034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45963.037137037034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45963.037137037034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45963.037137037034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45963.037137037034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45963.037137037034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45963.037137037034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45963.037137037034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45963.037137037034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45963.037137037034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45963.037137037034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45963.037137037034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45963.037137037034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45963.037137037034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45963.037137037034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45963.037137037034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45963.037137037034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45963.037137037034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45963.037137037034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45963.037137037034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45963.037137037034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45963.037137037034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45963.037137037034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45963.037137037034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45963.037137037034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45963.037137037034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45963.037137037034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45963.037137037034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45963.037137037034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45963.037137037034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45963.037137037034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45963.037137037034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45963.037137037034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45963.037137037034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45963.037137037034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45963.037137037034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45963.037137037034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45963.037137037034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45963.037137037034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45963.037137037034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45963.037137037034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45963.037137037034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45963.037137037034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45963.037137037034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45963.037137037034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45963.037137037034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45963.037137037034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45963.037137037034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45963.037137037034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45963.037137037034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45963.037137037034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45963.037137037034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45963.037137037034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45963.037137037034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45963.037137037034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45963.037137037034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45963.037137037034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45963.037137037034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45963.037137037034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45963.037137037034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45963.037137037034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45963.037137037034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45963.037137037034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45963.037137037034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45963.037137037034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45963.037137037034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45963.037137037034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45963.037137037034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45963.037137037034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45963.037137037034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45963.037137037034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45963.037137037034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45963.037137037034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45963.037137037034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45963.037137037034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45963.037137037034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45963.037137037034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45963.037137037034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45963.037137037034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45963.037137037034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45963.037137037034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45963.037137037034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45963.037137037034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45963.037137037034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45963.037137037034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45963.037137037034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45963.037137037034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45963.037137037034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45963.037137037034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45963.037137037034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45963.037137037034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45963.037137037034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45963.037137037034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45963.037137037034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45963.037137037034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45963.037137037034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45963.037137037034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45963.037137037034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45963.037137037034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45963.037137037034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45963.037137037034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45963.037137037034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45963.037137037034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45963.037137037034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45963.037137037034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45963.037137037034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45963.037137037034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45963.037137037034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45963.037137037034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45963.037137037034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45963.037137037034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45963.037137037034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45963.037137037034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45963.037137037034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45963.037137037034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45963.037137037034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45963.037137037034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45963.037137037034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45963.037137037034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45963.037137037034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45963.037137037034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45963.037137037034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45963.037137037034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45963.037137037034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45963.037137037034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45963.037137037034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45963.037137037034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45963.037137037034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45963.037137037034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45963.037137037034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45963.037137037034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45963.037137037034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45963.037137037034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45963.037137037034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45963.037137037034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45963.037137037034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45963.037137037034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45963.037137037034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45963.037137037034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45963.037137037034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45963.037137037034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45963.037137037034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45963.037137037034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45963.037137037034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45963.037137037034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45963.037137037034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45963.037137037034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45963.037137037034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45963.037137037034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45963.037137037034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45963.037137037034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45963.037137037034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45963.037137037034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45963.037137037034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45963.037137037034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45963.037137037034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45963.037137037034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45963.037137037034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45963.037137037034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45963.037137037034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45963.037137037034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45963.037137037034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45963.037137037034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45963.037137037034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45963.037137037034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45963.037137037034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45963.037137037034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45963.037137037034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45963.037137037034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45963.037137037034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45963.037137037034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45963.037137037034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45963.037137037034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45963.037137037034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45963.037137037034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45963.037137037034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45963.037137037034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45963.037137037034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45963.037137037034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45963.037137037034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45963.037137037034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45963.037137037034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45963.037137037034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45963.037137037034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45963.037137037034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45963.037137037034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45963.037137037034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45963.037137037034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45963.037137037034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45963.037137037034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45963.037137037034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45963.037137037034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45963.037137037034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45963.037137037034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45963.037137037034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45963.037137037034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45963.037137037034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45963.037137037034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45963.037137037034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45963.037137037034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45963.037137037034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45963.037137037034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45963.037137037034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45963.037137037034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45963.037137037034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45963.037137037034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45963.037137037034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45963.037137037034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45963.037137037034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45963.037137037034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45963.037137037034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45963.037137037034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45963.037137037034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45963.037137037034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45963.037137037034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45963.037137037034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45963.037137037034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45963.037137037034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45963.037137037034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45963.037137037034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45963.037137037034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45963.037137037034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45963.037137037034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45963.037137037034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45963.037137037034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45963.037137037034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45963.037137037034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45963.037137037034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45963.037137037034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45963.037137037034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45963.037137037034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45963.037137037034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45963.037137037034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45963.037137037034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45963.037137037034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45963.037137037034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45963.037137037034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45963.037137037034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45963.037137037034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45963.037137037034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45963.037137037034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45963.037137037034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45963.037137037034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45963.037137037034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45963.037137037034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45963.037137037034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45963.037137037034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45963.037137037034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45963.037137037034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45963.037137037034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45963.037137037034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45963.037137037034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45963.037137037034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45963.037137037034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45963.037137037034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45963.037137037034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45963.037137037034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45963.037137037034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45963.037137037034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45963.037137037034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45963.037137037034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45963.037137037034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45963.037137037034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45963.037137037034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45963.037137037034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45963.037137037034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45963.037137037034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45963.037137037034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45963.037137037034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45963.037137037034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45963.037137037034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45963.037137037034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45963.037137037034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45963.037137037034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45963.037137037034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45963.037137037034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45963.037137037034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45963.037137037034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45963.037137037034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45963.037137037034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45963.037137037034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45963.037137037034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45963.037137037034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45963.037137037034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45963.037137037034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45963.037137037034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45963.037137037034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45963.037137037034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45963.037137037034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45963.037137037034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45963.037137037034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45963.037137037034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45963.037137037034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45963.037137037034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45963.037137037034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45963.037137037034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45963.037137037034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45963.037137037034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45963.037137037034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45963.037137037034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45963.037137037034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45963.037137037034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45963.037137037034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45963.037137037034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45963.037137037034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45963.037137037034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45963.037137037034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45963.037137037034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45963.037137037034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45963.037137037034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45963.037137037034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45963.037137037034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45963.037137037034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45963.037137037034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45963.037137037034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45963.037137037034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45963.037137037034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45963.037137037034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45963.037137037034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45963.037137037034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45963.037137037034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45963.037137037034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45963.037137037034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45963.037137037034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45963.037137037034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45963.037137037034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45963.037137037034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45963.037137037034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45963.037137037034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45963.037137037034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45963.037137037034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45963.037137037034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45963.037137037034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45963.037137037034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45963.037137037034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45963.037137037034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45963.037137037034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45963.037137037034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45963.037137037034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45963.037137037034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45963.037137037034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45963.037137037034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45963.037137037034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45963.037137037034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45963.037137037034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45963.037137037034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45963.037137037034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45963.037137037034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45963.037137037034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45963.037137037034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45963.037137037034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45963.037137037034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45963.037137037034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45963.037137037034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45963.037137037034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45963.037137037034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45963.037137037034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45963.037137037034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45963.037137037034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45963.037137037034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45963.037137037034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45963.037137037034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45963.037137037034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45963.037137037034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45963.037137037034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45963.037137037034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45963.037137037034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45963.037137037034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45963.037137037034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45963.037137037034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45963.037137037034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45963.037137037034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45963.037137037034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45963.037137037034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45963.037137037034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45963.037137037034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45963.037137037034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45963.037137037034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45963.037137037034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45963.037137037034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45963.037137037034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45963.037137037034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45963.037137037034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45963.037137037034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45963.037137037034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45963.037137037034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45963.037137037034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45963.037137037034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45963.037137037034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45963.037137037034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45963.037137037034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45963.037137037034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45963.037137037034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45963.037137037034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45963.037137037034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45963.037137037034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45963.037137037034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45963.037137037034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45963.037137037034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45963.037137037034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45963.037137037034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45963.037137037034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45963.037137037034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45963.037137037034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45963.037137037034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45963.037137037034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45963.037137037034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45963.037137037034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45963.037137037034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45963.037137037034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45963.037137037034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45963.037137037034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45963.037137037034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45963.037137037034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45963.037137037034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45963.037137037034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45963.037137037034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45963.037137037034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45963.037137037034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45963.037137037034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45963.037137037034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45963.037137037034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45963.037137037034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45963.037137037034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45963.037137037034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45963.037137037034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45963.037137037034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45963.037137037034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45963.037137037034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45963.037137037034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45963.037137037034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45963.037137037034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45963.037137037034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45963.037137037034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45963.037137037034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45963.037137037034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45963.037137037034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45963.037137037034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45963.037137037034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45963.037137037034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45963.037137037034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45963.037137037034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45963.037137037034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45963.037137037034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45963.037137037034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45963.037137037034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45963.037137037034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45963.037137037034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45963.037137037034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45963.037137037034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45963.037137037034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45963.037137037034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45963.037137037034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45963.037137037034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45963.037137037034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45963.037137037034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45963.037137037034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45963.037137037034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45963.037137037034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45963.037137037034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45963.037137037034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45963.037137037034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45963.037137037034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45963.037137037034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45963.037137037034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45963.037137037034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45963.037137037034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45963.037137037034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45963.037137037034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45963.037137037034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45963.037137037034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45963.037137037034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45963.037137037034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45963.037137037034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45963.037137037034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45963.037137037034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45963.037137037034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45963.037137037034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45963.037137037034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45963.037137037034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45963.037137037034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45963.037137037034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45963.037137037034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45963.037137037034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45963.037137037034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45963.037137037034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45963.037137037034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45963.037137037034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45963.037137037034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45963.037137037034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45963.037137037034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45963.037137037034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45963.037137037034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45963.037137037034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45963.037137037034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45963.037137037034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45963.037137037034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45963.037137037034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45963.037137037034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45963.037137037034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45963.037137037034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45963.037137037034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45963.037137037034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45963.037137037034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45963.037137037034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45963.037137037034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45963.037137037034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45963.037137037034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45963.037137037034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45963.037137037034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45963.037137037034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45963.037137037034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45963.037137037034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45963.037137037034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45963.037137037034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45963.037137037034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45963.037137037034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45963.037137037034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45963.037137037034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45963.037137037034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45963.037137037034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45963.037137037034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45963.037137037034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45963.037137037034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45963.037137037034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45963.037137037034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45963.037137037034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45963.037137037034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45963.037137037034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45963.037137037034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45963.037137037034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45963.037137037034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45963.037137037034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45963.037137037034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45963.037137037034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45963.037137037034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45963.037137037034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45963.037137037034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45963.037137037034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45963.037137037034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45963.037137037034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45963.037137037034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45963.037137037034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45963.037137037034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45963.037137037034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45963.037137037034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45963.037137037034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45963.037137037034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45963.037137037034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45963.037137037034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45963.037137037034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45963.037137037034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45963.037137037034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45963.037137037034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45963.037137037034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45963.037137037034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45963.037137037034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45963.037137037034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45963.037137037034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45963.037137037034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45963.037137037034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45963.037137037034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45963.037137037034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45963.037137037034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45963.037137037034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45963.037137037034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45963.037137037034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45963.037137037034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45963.037137037034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45963.037137037034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45963.037137037034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45963.037137037034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45963.037137037034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45963.037137037034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45963.037137037034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45963.037137037034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45963.037137037034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45963.037137037034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45963.037137037034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45963.037137037034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45963.037137037034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45963.037137037034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45963.037137037034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45963.037137037034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45963.037137037034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45963.037137037034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45963.037137037034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45963.037137037034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45963.037137037034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45963.037137037034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45963.037137037034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45963.037137037034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45963.037137037034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45963.037137037034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45963.037137037034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45963.037137037034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45963.037137037034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45963.037137037034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45963.037137037034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45963.037137037034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45963.037137037034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45963.037137037034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45963.037137037034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45963.037137037034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45963.037137037034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45963.037137037034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45963.037137037034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45963.037137037034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45963.037137037034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45963.037137037034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45963.037137037034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45963.037137037034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45963.037137037034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45963.037137037034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45963.037137037034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45963.037137037034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45963.037137037034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45963.037137037034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45963.037137037034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45963.037137037034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45963.037137037034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45963.037137037034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45963.037137037034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45963.037137037034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45963.037137037034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45963.037137037034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45963.037137037034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45963.037137037034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45963.037137037034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45963.037137037034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45963.037137037034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45963.037137037034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45963.037137037034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45963.037137037034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45963.037137037034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45963.037137037034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45963.037137037034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45963.037137037034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45963.037137037034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45963.037137037034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45963.037137037034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45963.037137037034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45963.037137037034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45963.037137037034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45963.037137037034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45963.037137037034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45963.037137037034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45963.037137037034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45963.037137037034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45963.037137037034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45963.037137037034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45963.037137037034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45963.037137037034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45963.037137037034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45963.037137037034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45963.037137037034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45963.037137037034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45963.037137037034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45963.037137037034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45963.037137037034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45963.037137037034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45963.037137037034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45963.037137037034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45963.037137037034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45963.037137037034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45963.037137037034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45963.037137037034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45963.037137037034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45963.037137037034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45963.037137037034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45963.037137037034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45963.037137037034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45963.037137037034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45963.037137037034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45963.037137037034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45963.037137037034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45963.037137037034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45963.037137037034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45963.037137037034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45963.037137037034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45963.037137037034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45963.037137037034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45963.037137037034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45963.037137037034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45963.037137037034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45963.037137037034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45963.037137037034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45963.037137037034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45963.037137037034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45963.037137037034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45963.037137037034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45963.037137037034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45963.037137037034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45963.037137037034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45963.037137037034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45963.037137037034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45963.037137037034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45963.037137037034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45963.037137037034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45963.037137037034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45963.037137037034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45963.037137037034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45963.037137037034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45963.037137037034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45963.037137037034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45963.037137037034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45963.037137037034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45963.037137037034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45963.037137037034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45963.037137037034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45963.037137037034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45963.037137037034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45963.037137037034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45963.037137037034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45963.037137037034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45963.037137037034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45963.037137037034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45963.037137037034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45963.037137037034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45963.037137037034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45963.037137037034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45963.037137037034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45963.037137037034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45963.037137037034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45963.037137037034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45963.037137037034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45963.037137037034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45963.037137037034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45963.037137037034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45963.037137037034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45963.037137037034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45963.037137037034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45963.037137037034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45963.037137037034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45963.037137037034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45963.037137037034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45963.037137037034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45963.037137037034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45963.037137037034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45963.037137037034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45963.037137037034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45963.037137037034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45963.037137037034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45963.037137037034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45963.037137037034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45963.037137037034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45963.037137037034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45963.037137037034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45963.037137037034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45963.037137037034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45963.037137037034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45963.037137037034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45963.037137037034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45963.037137037034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45963.037137037034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45963.037137037034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45963.037137037034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45963.037137037034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45963.037137037034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45963.037137037034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45963.037137037034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45963.037137037034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45963.037137037034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45963.037137037034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45963.037137037034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45963.037137037034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45963.037137037034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45963.037137037034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45963.037137037034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45963.037137037034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45963.037137037034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45963.037137037034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45963.037137037034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45963.037137037034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45963.037137037034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45963.037137037034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45963.037137037034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45963.037137037034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45963.037137037034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45963.037137037034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45963.037137037034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45963.037137037034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45963.037137037034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45963.037137037034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45963.037137037034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45963.037137037034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45963.037137037034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45963.037137037034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45963.037137037034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45963.037137037034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45963.037137037034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45963.037137037034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45963.037137037034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45963.037137037034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45963.037137037034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45963.037137037034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45963.037137037034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45963.037137037034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45963.037137037034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45963.037137037034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45963.037137037034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45963.037137037034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45963.037137037034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45963.037137037034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45963.037137037034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45963.037137037034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45963.037137037034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45963.037137037034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45963.037137037034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45963.037137037034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45963.037137037034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45963.037137037034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45963.037137037034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45963.037137037034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45963.037137037034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45963.037137037034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45963.037137037034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45963.037137037034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45963.037137037034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45963.037137037034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45963.037137037034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45963.037137037034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45963.037137037034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45963.037137037034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45963.037137037034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45963.037137037034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45963.037137037034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45963.037137037034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45963.037137037034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45963.037137037034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45963.037137037034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45963.037137037034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45963.037137037034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45963.037137037034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45963.037137037034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45963.037137037034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45963.037137037034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45963.037137037034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45963.037137037034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45963.037137037034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45963.037137037034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45963.037137037034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45963.037137037034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45963.037137037034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45963.037137037034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45963.037137037034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45963.037137037034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45963.037137037034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45963.037137037034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45963.037137037034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45963.037137037034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45963.037137037034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45963.037137037034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45963.037137037034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45963.037137037034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45963.037137037034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45963.037137037034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45963.037137037034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45963.037137037034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45963.037137037034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45963.037137037034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45963.037137037034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45963.037137037034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45963.037137037034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45963.037137037034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45963.037137037034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45963.037137037034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45963.037137037034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45963.037137037034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45963.037137037034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45963.037137037034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45963.037137037034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45963.037137037034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45963.037137037034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45963.037137037034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45963.037137037034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45963.037137037034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45963.037137037034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45963.037137037034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45963.037137037034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45963.037137037034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45963.037137037034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45963.037137037034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45963.037137037034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45963.037137037034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45963.037137037034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45963.037137037034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45963.037137037034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45963.037137037034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45963.037137037034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45963.037137037034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45963.037137037034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45963.037137037034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45963.037137037034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45963.037137037034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45963.037137037034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45963.037137037034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45963.037137037034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45963.037137037034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45963.037137037034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45963.037137037034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45963.037137037034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45963.037137037034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45963.037137037034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45963.037137037034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45963.037137037034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45963.037137037034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45963.037137037034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45963.037137037034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45963.037137037034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45963.037137037034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45963.037137037034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45963.037137037034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45963.037137037034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45963.037137037034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45963.037137037034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45963.037137037034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45963.037137037034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45963.037137037034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45963.037137037034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45963.037137037034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45963.037137037034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45963.037137037034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45963.037137037034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45963.037137037034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45963.037137037034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45963.037137037034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45963.037137037034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45963.037137037034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45963.037137037034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45963.037137037034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45963.037137037034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45963.037137037034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45963.037137037034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45963.037137037034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45963.037137037034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45963.037137037034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45963.037137037034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45963.037137037034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45963.037137037034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45963.037137037034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45963.037137037034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45963.037137037034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45963.037137037034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45963.037137037034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45963.037137037034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45963.037137037034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45963.037137037034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45963.037137037034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45963.037137037034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45963.037137037034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45963.037137037034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45963.037137037034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45963.037137037034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45963.037137037034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45963.037137037034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45963.037137037034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45963.037137037034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45963.037137037034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45963.037137037034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45963.037137037034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45963.037137037034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45963.037137037034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45963.037137037034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45963.037137037034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45963.037137037034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45963.037137037034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45963.037137037034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45963.037137037034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45963.037137037034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45963.037137037034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45963.037137037034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45963.037137037034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45963.037137037034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45963.037137037034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45963.037137037034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45963.037137037034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45963.037137037034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45963.037137037034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45963.037137037034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45963.037137037034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45963.037137037034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45963.037137037034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45963.037137037034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45963.037137037034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45963.037137037034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45963.037137037034</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45963.037137037034</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45963.037137037034</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45963.037137037034</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45963.037137037034</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259.55641944443778</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2.0683870370339719</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37283</v>
      </c>
      <c r="E4" s="97" t="s">
        <v>39021</v>
      </c>
      <c r="F4" s="122">
        <v>45962.983206018522</v>
      </c>
      <c r="G4" s="123">
        <f ca="1">IFERROR(NOW()-F4,"")</f>
        <v>5.3931018512230366E-2</v>
      </c>
      <c r="H4" s="122">
        <v>45962.977384259262</v>
      </c>
      <c r="I4" s="118" t="str">
        <f>IFERROR(VLOOKUP(D4,DB!A:F,6,0),"")</f>
        <v>Generator-SG</v>
      </c>
      <c r="J4" s="118" t="str">
        <f>IFERROR(VLOOKUP(D4,DB!A:G,7,0),"")</f>
        <v>Vandalized</v>
      </c>
      <c r="K4" s="124" t="s">
        <v>39118</v>
      </c>
      <c r="L4" s="120" t="str">
        <f>IFERROR(VLOOKUP(D4,DB!A:I,9,0),"")</f>
        <v>Latis</v>
      </c>
    </row>
    <row r="5" spans="1:16" ht="15" customHeight="1">
      <c r="A5" s="118"/>
      <c r="B5" s="118" t="str">
        <f>IFERROR(VLOOKUP(D5,DB!A:K,11,0),"")</f>
        <v/>
      </c>
      <c r="C5" s="119"/>
      <c r="D5" s="120"/>
      <c r="E5" s="97" t="s">
        <v>39021</v>
      </c>
      <c r="F5" s="122"/>
      <c r="G5" s="123">
        <f ca="1">IFERROR(NOW()-F5,"")</f>
        <v>45963.037137037034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45963.037137037034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45963.037137037034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45963.037137037034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45963.037137037034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45963.037137037034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45963.037137037034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45963.037137037034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45963.037137037034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45963.037137037034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45963.037137037034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45963.037137037034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45963.037137037034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45963.037137037034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45963.037137037034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45963.037137037034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45963.037137037034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45963.037137037034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45963.037137037034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45963.037137037034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45963.037137037034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45963.037137037034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45963.037137037034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45963.037137037034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45963.037137037034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45963.037137037034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45963.037137037034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45963.037137037034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45963.037137037034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45963.037137037034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45963.037137037034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45963.037137037034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45963.037137037034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45963.037137037034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45963.037137037034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45963.037137037034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45963.037137037034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45963.037137037034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45963.037137037034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45963.037137037034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45963.037137037034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45963.037137037034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45963.037137037034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45963.037137037034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45963.037137037034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45963.037137037034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45963.037137037034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45963.037137037034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45963.037137037034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45963.037137037034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45963.037137037034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45963.037137037034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45963.037137037034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45963.037137037034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45963.037137037034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45963.037137037034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45963.037137037034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45963.037137037034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45963.037137037034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45963.037137037034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45963.037137037034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45963.037137037034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45963.037137037034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45963.037137037034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45963.037137037034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45963.037137037034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45963.037137037034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45963.037137037034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45963.037137037034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45963.037137037034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45963.037137037034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45963.037137037034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45963.037137037034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45963.037137037034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45963.037137037034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45963.037137037034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45963.037137037034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45963.037137037034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45963.037137037034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45963.037137037034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45963.037137037034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45963.037137037034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45963.037137037034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45963.037137037034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45963.037137037034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45963.037137037034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45963.037137037034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45963.037137037034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45963.037137037034</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45963.037137037034</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45963.037137037034</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45963.037137037034</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45963.037137037034</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45963.037137037034</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45963.037137037034</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45963.037137037034</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45963.037137037034</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45963.037137037034</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45963.037137037034</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45963.037137037034</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45963.037137037034</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45963.037137037034</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45963.037137037034</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45963.037137037034</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45963.037137037034</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45963.037137037034</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71.205076851845661</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36.848259722217335</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14.376025925921567</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51"/>
      <c r="E5" s="151"/>
      <c r="F5" s="152"/>
      <c r="G5" s="153">
        <f ca="1">IFERROR(NOW()-F5,"")</f>
        <v>45963.037137037034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45963.037137037034</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45963.037137037034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45963.037137037034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45963.037137037034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45963.037137037034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45963.037137037034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45963.037137037034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45963.037137037034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45963.037137037034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45963.037137037034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45963.037137037034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45963.037137037034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45963.037137037034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45963.037137037034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45963.037137037034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45963.037137037034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45963.037137037034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45963.037137037034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45963.037137037034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45963.037137037034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45963.037137037034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45963.037137037034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45963.037137037034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45963.037137037034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45963.037137037034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45963.037137037034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45963.037137037034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45963.037137037034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45963.037137037034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45963.037137037034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45963.037137037034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45963.037137037034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45963.037137037034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45963.037137037034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45963.037137037034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45963.037137037034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45963.037137037034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45963.037137037034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45963.037137037034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45963.037137037034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45963.037137037034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45963.037137037034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45963.037137037034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45963.037137037034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45963.037137037034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45963.037137037034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45963.037137037034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45963.037137037034</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45963.037137037034</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45963.037137037034</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45963.037137037034</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45963.037137037034</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45963.037137037034</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45963.037137037034</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45963.037137037034</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45963.037137037034</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45963.037137037034</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45963.037137037034</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45963.037137037034</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45963.037137037034</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45963.037137037034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45963.037137037034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45963.037137037034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45963.037137037034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45963.037137037034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45963.037137037034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45963.037137037034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45963.037137037034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45963.037137037034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45963.037137037034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45963.037137037034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45963.037137037034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45963.037137037034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45963.037137037034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45963.037137037034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45963.037137037034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45963.037137037034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45963.037137037034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45963.037137037034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45963.037137037034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45963.037137037034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45963.037137037034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45963.037137037034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45963.037137037034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45963.037137037034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45963.037137037034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45963.037137037034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45963.037137037034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45963.037137037034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45963.037137037034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45963.037137037034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45963.037137037034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45963.037137037034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45963.037137037034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45963.037137037034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45963.037137037034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45963.037137037034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45963.037137037034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45963.037137037034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45963.037137037034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45963.037137037034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45963.037137037034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45963.037137037034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45963.037137037034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45963.037137037034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45963.037137037034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45963.037137037034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45963.037137037034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45963.037137037034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45963.037137037034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45963.037137037034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45963.037137037034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45963.037137037034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45963.037137037034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45963.037137037034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45963.037137037034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45963.037137037034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45963.037137037034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45963.037137037034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45963.037137037034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45963.037137037034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45963.037137037034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45963.037137037034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45963.037137037034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45963.037137037034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45963.037137037034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45963.037137037034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45963.037137037034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45963.037137037034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45963.037137037034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45963.037137037034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45963.037137037034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45963.037137037034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45963.037137037034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45963.037137037034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45963.037137037034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45963.037137037034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45963.037137037034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45963.037137037034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45963.037137037034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45963.037137037034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45963.037137037034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45963.037137037034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45963.037137037034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45963.037137037034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45963.037137037034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45963.037137037034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45963.037137037034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45963.037137037034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45963.037137037034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45963.037137037034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45963.037137037034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45963.037137037034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45963.037137037034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45963.037137037034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45963.037137037034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45963.037137037034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45963.037137037034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45963.037137037034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45963.037137037034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45963.037137037034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45963.037137037034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45963.037137037034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45963.037137037034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45963.037137037034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45963.037137037034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45963.037137037034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45963.037137037034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45963.037137037034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45963.037137037034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45963.037137037034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45963.037137037034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45963.037137037034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45963.037137037034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45963.037137037034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45963.037137037034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45963.037137037034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45963.037137037034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45963.037137037034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45963.037137037034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45963.037137037034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45963.037137037034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45963.037137037034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45963.037137037034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45963.037137037034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45963.037137037034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45963.037137037034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45963.037137037034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45963.037137037034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45963.037137037034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45963.037137037034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45963.037137037034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45963.037137037034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45963.037137037034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45963.037137037034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45963.037137037034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45963.037137037034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45963.037137037034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45963.037137037034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45963.037137037034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45963.037137037034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45963.037137037034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45963.037137037034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45963.037137037034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45963.037137037034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45963.037137037034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45963.037137037034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45963.037137037034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45963.037137037034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45963.037137037034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45963.037137037034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45963.037137037034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45963.037137037034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45963.037137037034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45963.037137037034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45963.037137037034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45963.037137037034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45963.037137037034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45963.037137037034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45963.037137037034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45963.037137037034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45963.037137037034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45963.037137037034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45963.037137037034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45963.037137037034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45963.037137037034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45963.037137037034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45963.037137037034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45963.037137037034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45963.037137037034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45963.037137037034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45963.037137037034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45963.037137037034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45963.037137037034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45963.037137037034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45963.037137037034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45963.037137037034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45963.037137037034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45963.037137037034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45963.037137037034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45963.037137037034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45963.037137037034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45963.037137037034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45963.037137037034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45963.037137037034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45963.037137037034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45963.037137037034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45963.037137037034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45963.037137037034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45963.037137037034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45963.037137037034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45963.037137037034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45963.037137037034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45963.037137037034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45963.037137037034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45963.037137037034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45963.037137037034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45963.037137037034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45963.037137037034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45963.037137037034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45963.037137037034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45963.037137037034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45963.037137037034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45963.037137037034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45963.037137037034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45963.037137037034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45963.037137037034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45963.037137037034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45963.037137037034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45963.037137037034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45963.037137037034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45963.037137037034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45963.037137037034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45963.037137037034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45963.037137037034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45963.037137037034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45963.037137037034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45963.037137037034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45963.037137037034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45963.037137037034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45963.037137037034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45963.037137037034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45963.037137037034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45963.037137037034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45963.037137037034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45963.037137037034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45963.037137037034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45963.037137037034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45963.037137037034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45963.037137037034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45963.037137037034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45963.037137037034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45963.037137037034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45963.037137037034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45963.037137037034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45963.037137037034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45963.037137037034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45963.037137037034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45963.037137037034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45963.037137037034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45963.037137037034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45963.037137037034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45963.037137037034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45963.037137037034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45963.037137037034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45963.037137037034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45963.037137037034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45963.037137037034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45963.037137037034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45963.037137037034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45963.037137037034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45963.037137037034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45963.037137037034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45963.037137037034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45963.037137037034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45963.037137037034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45963.037137037034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45963.037137037034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45963.037137037034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45963.037137037034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45963.037137037034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45963.037137037034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45963.037137037034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45963.037137037034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45963.037137037034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45963.037137037034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45963.037137037034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45963.037137037034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45963.037137037034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45963.037137037034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45963.037137037034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45963.037137037034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45963.037137037034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45963.037137037034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45963.037137037034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45963.037137037034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45963.037137037034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45963.037137037034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45963.037137037034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45963.037137037034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45963.037137037034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45963.037137037034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45963.037137037034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45963.037137037034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45963.037137037034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45963.037137037034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45963.037137037034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45963.037137037034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45963.037137037034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45963.037137037034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45963.037137037034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45963.037137037034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45963.037137037034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45963.037137037034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45963.037137037034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45963.037137037034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45963.037137037034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45963.037137037034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45963.037137037034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45963.037137037034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45963.037137037034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45963.037137037034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45963.037137037034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45963.037137037034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45963.037137037034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45963.037137037034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45963.037137037034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45963.037137037034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45963.037137037034</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45963.037137037034</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45963.037137037034</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45963.037137037034</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45963.037137037034</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45963.037137037034</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45963.037137037034</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45963.037137037034</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45963.037137037034</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45963.037137037034</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45963.037137037034</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45963.037137037034</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45963.037137037034</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R6</v>
      </c>
      <c r="C2" s="104">
        <v>1</v>
      </c>
      <c r="D2" s="102" t="s">
        <v>34850</v>
      </c>
      <c r="E2" s="102" t="s">
        <v>39125</v>
      </c>
      <c r="F2" s="106"/>
      <c r="G2" s="76">
        <f ca="1">IFERROR(NOW()-F2,"-")</f>
        <v>45963.037137037034</v>
      </c>
      <c r="H2" s="106">
        <v>45963.010358796295</v>
      </c>
      <c r="I2" s="102" t="str">
        <f>IFERROR(VLOOKUP(D2,DB!A:F,6,0),"")</f>
        <v>SCECO</v>
      </c>
      <c r="J2" s="101" t="str">
        <f>IFERROR(VLOOKUP(D2,DB!A:G,7,0),"")</f>
        <v>In progress</v>
      </c>
      <c r="K2" s="107" t="s">
        <v>39126</v>
      </c>
      <c r="L2" s="108" t="str">
        <f>IFERROR(VLOOKUP(D2,DB!A:I,9,0),"")</f>
        <v>Latis</v>
      </c>
    </row>
    <row r="3" spans="1:16383" ht="31.5" customHeight="1">
      <c r="A3" s="103"/>
      <c r="B3" s="102" t="str">
        <f>IFERROR(VLOOKUP(D3,DB!A:K,11,0),"")</f>
        <v/>
      </c>
      <c r="C3" s="104"/>
      <c r="D3" s="102"/>
      <c r="E3" s="105"/>
      <c r="F3" s="106"/>
      <c r="G3" s="76">
        <f ca="1">IFERROR(NOW()-F3,"-")</f>
        <v>45963.037137037034</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45963.037137037034</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45963.037137037034</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45963.037137037034</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45963.037137037034</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45963.037137037034</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45963.037137037034</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45963.037137037034</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45963.037137037034</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45963.037137037034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45963.037137037034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45963.037137037034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45963.037137037034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45963.037137037034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45963.037137037034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45963.037137037034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45963.037137037034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45963.037137037034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45963.037137037034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45963.037137037034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45963.037137037034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45963.037137037034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45963.037137037034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45963.037137037034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45963.037137037034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45963.037137037034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45963.037137037034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45963.037137037034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45963.037137037034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45963.037137037034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45963.037137037034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45963.037137037034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45963.037137037034</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3: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2025-11-01T21:55:25Z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