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12" documentId="120_S{2AC9BD13-BADA-5192-A53E-5A8FF88502F6}" xr6:coauthVersionLast="47" xr6:coauthVersionMax="47" xr10:uidLastSave="{C0A7D6E8-D03E-4201-A7A4-2AD965B62FA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<sst xmlns="http://schemas.openxmlformats.org/spreadsheetml/2006/main" count="181525" uniqueCount="39139">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</sst>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335.3469690972197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9.6054745365108829E-2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45998.295395023146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45998.295395023146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45998.295395023146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45998.295395023146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45998.295395023146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45998.295395023146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45998.295395023146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45998.295395023146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45998.295395023146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45998.295395023146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45998.295395023146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45998.295395023146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45998.295395023146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45998.295395023146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45998.295395023146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45998.295395023146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45998.295395023146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45998.295395023146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45998.295395023146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45998.295395023146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45998.295395023146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45998.295395023146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45998.295395023146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45998.295395023146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45998.295395023146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45998.295395023146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45998.295395023146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45998.295395023146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45998.295395023146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45998.295395023146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45998.295395023146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45998.295395023146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45998.295395023146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45998.295395023146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45998.295395023146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45998.295395023146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45998.295395023146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45998.295395023146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45998.295395023146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45998.295395023146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45998.295395023146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45998.295395023146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45998.295395023146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45998.295395023146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45998.295395023146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45998.295395023146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45998.295395023146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45998.295395023146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45998.295395023146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45998.295395023146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45998.295395023146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45998.295395023146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45998.295395023146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45998.295395023146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45998.295395023146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45998.295395023146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45998.295395023146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45998.295395023146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45998.295395023146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45998.295395023146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45998.295395023146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45998.295395023146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45998.295395023146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45998.295395023146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45998.295395023146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45998.295395023146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45998.295395023146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45998.295395023146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45998.295395023146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45998.295395023146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45998.295395023146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45998.295395023146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45998.295395023146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45998.295395023146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45998.295395023146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45998.295395023146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45998.295395023146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45998.295395023146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45998.295395023146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45998.295395023146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45998.295395023146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45998.295395023146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45998.295395023146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45998.295395023146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45998.295395023146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45998.295395023146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45998.295395023146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45998.295395023146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45998.295395023146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45998.295395023146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45998.295395023146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45998.295395023146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45998.295395023146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45998.295395023146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45998.295395023146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45998.295395023146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45998.295395023146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45998.295395023146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45998.295395023146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45998.295395023146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45998.295395023146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45998.295395023146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45998.295395023146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45998.295395023146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45998.295395023146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45998.295395023146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45998.295395023146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45998.295395023146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45998.295395023146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45998.295395023146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45998.295395023146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45998.295395023146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45998.295395023146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45998.295395023146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45998.295395023146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45998.295395023146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45998.295395023146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45998.295395023146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45998.295395023146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45998.295395023146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45998.295395023146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45998.295395023146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45998.295395023146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45998.295395023146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45998.295395023146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45998.295395023146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45998.295395023146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45998.295395023146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45998.295395023146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45998.295395023146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45998.295395023146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45998.295395023146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45998.295395023146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45998.295395023146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45998.295395023146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45998.295395023146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45998.295395023146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45998.295395023146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45998.295395023146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45998.295395023146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45998.295395023146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45998.295395023146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45998.295395023146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45998.295395023146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45998.295395023146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45998.295395023146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45998.295395023146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45998.295395023146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45998.295395023146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45998.295395023146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45998.295395023146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45998.295395023146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45998.295395023146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45998.295395023146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45998.295395023146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45998.295395023146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45998.295395023146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45998.295395023146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45998.295395023146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45998.295395023146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45998.295395023146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45998.295395023146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45998.295395023146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45998.295395023146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45998.295395023146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45998.295395023146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45998.295395023146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45998.295395023146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45998.295395023146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45998.295395023146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45998.295395023146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45998.295395023146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45998.295395023146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45998.295395023146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45998.295395023146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45998.295395023146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45998.295395023146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45998.295395023146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45998.295395023146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45998.295395023146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45998.295395023146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45998.295395023146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45998.295395023146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45998.295395023146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45998.295395023146</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173.29555706018436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13.907976041664369</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0.94001307870348683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58" t="s">
        <v>24771</v>
      </c>
      <c r="E6" s="18"/>
      <c r="F6" s="97"/>
      <c r="G6" s="98">
        <f ca="1">IFERROR(NOW()-F6,"-")</f>
        <v>45998.295395023146</v>
      </c>
      <c r="H6" s="97"/>
      <c r="I6" s="18" t="str">
        <f>IFERROR(VLOOKUP(D6,DB!A:F,6,0),"")</f>
        <v>SCECO</v>
      </c>
      <c r="J6" s="18" t="str">
        <f>IFERROR(VLOOKUP(D6,DB!A:G,7,0),"")</f>
        <v>Dead+No BB Design</v>
      </c>
      <c r="K6" s="19"/>
      <c r="L6" s="18" t="str">
        <f>IFERROR(VLOOKUP(D6,DB!A:I,9,0),"")</f>
        <v>Latis</v>
      </c>
    </row>
    <row r="7" spans="1:12" ht="31.5" customHeight="1">
      <c r="A7" s="96"/>
      <c r="B7" s="18" t="str">
        <f>IFERROR(VLOOKUP(D7,DB!A:K,11,0),"")</f>
        <v/>
      </c>
      <c r="C7" s="18"/>
      <c r="D7" s="82"/>
      <c r="E7" s="18"/>
      <c r="F7" s="97"/>
      <c r="G7" s="98">
        <f ca="1">IFERROR(NOW()-F7,"-")</f>
        <v>45998.295395023146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45998.295395023146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45998.295395023146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45998.295395023146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45998.295395023146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45998.295395023146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45998.295395023146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45998.295395023146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45998.295395023146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45998.295395023146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45998.295395023146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45998.295395023146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45998.295395023146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45998.295395023146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45998.295395023146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45998.295395023146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45998.295395023146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45998.295395023146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45998.295395023146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45998.295395023146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45998.295395023146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45998.295395023146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45998.295395023146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45998.295395023146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45998.295395023146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45998.295395023146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45998.295395023146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45998.295395023146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45998.295395023146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45998.295395023146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45998.295395023146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45998.295395023146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45998.295395023146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45998.295395023146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45998.295395023146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45998.295395023146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45998.295395023146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45998.295395023146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45998.295395023146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45998.295395023146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45998.295395023146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45998.295395023146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45998.295395023146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45998.295395023146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45998.295395023146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45998.295395023146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45998.295395023146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45998.295395023146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45998.295395023146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45998.295395023146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45998.295395023146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45998.295395023146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45998.295395023146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45998.295395023146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45998.295395023146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45998.295395023146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45998.295395023146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45998.295395023146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45998.295395023146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45998.295395023146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45998.295395023146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45998.295395023146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45998.295395023146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45998.295395023146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45998.295395023146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45998.295395023146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45998.295395023146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45998.295395023146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45998.295395023146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45998.295395023146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45998.295395023146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45998.295395023146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45998.295395023146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45998.295395023146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45998.295395023146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45998.295395023146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45998.295395023146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45998.295395023146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45998.295395023146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45998.295395023146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45998.295395023146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45998.295395023146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45998.295395023146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45998.295395023146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45998.295395023146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45998.295395023146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45998.295395023146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45998.295395023146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45998.295395023146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45998.295395023146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45998.295395023146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45998.295395023146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45998.295395023146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45998.295395023146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45998.295395023146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45998.295395023146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45998.295395023146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45998.295395023146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45998.295395023146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45998.295395023146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45998.295395023146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45998.295395023146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45998.295395023146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45998.295395023146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45998.295395023146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45998.295395023146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45998.295395023146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45998.295395023146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45998.295395023146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45998.295395023146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45998.295395023146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45998.295395023146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45998.295395023146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45998.295395023146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45998.295395023146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45998.295395023146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45998.295395023146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45998.295395023146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45998.295395023146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45998.295395023146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45998.295395023146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45998.295395023146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45998.295395023146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45998.295395023146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45998.295395023146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45998.295395023146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45998.295395023146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45998.295395023146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45998.295395023146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45998.295395023146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45998.295395023146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45998.295395023146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45998.295395023146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45998.295395023146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45998.295395023146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45998.295395023146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45998.295395023146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45998.295395023146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45998.295395023146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45998.295395023146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45998.295395023146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45998.295395023146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45998.295395023146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45998.295395023146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45998.295395023146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45998.295395023146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45998.295395023146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45998.295395023146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45998.295395023146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45998.295395023146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45998.295395023146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45998.295395023146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45998.295395023146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45998.295395023146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45998.295395023146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45998.295395023146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45998.295395023146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45998.295395023146</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45998.295395023146</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45998.295395023146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45998.295395023146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45998.295395023146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45998.295395023146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45998.295395023146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45998.295395023146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45998.295395023146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45998.295395023146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45998.295395023146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45998.295395023146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45998.295395023146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45998.295395023146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45998.295395023146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45998.295395023146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45998.295395023146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45998.295395023146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45998.295395023146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45998.295395023146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45998.295395023146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45998.295395023146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45998.295395023146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45998.295395023146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45998.295395023146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45998.295395023146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45998.295395023146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45998.295395023146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45998.295395023146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45998.295395023146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45998.295395023146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45998.295395023146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45998.295395023146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45998.295395023146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45998.295395023146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45998.295395023146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45998.295395023146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45998.295395023146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45998.295395023146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45998.295395023146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45998.295395023146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45998.295395023146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45998.295395023146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45998.295395023146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45998.295395023146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45998.295395023146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45998.295395023146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45998.295395023146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45998.295395023146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45998.295395023146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45998.295395023146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45998.295395023146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45998.295395023146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45998.295395023146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45998.295395023146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45998.295395023146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45998.295395023146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45998.295395023146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45998.295395023146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45998.295395023146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45998.295395023146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45998.295395023146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45998.295395023146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45998.295395023146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45998.295395023146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45998.295395023146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45998.295395023146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45998.295395023146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45998.295395023146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45998.295395023146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45998.295395023146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45998.295395023146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45998.295395023146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45998.295395023146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45998.295395023146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45998.295395023146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45998.295395023146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45998.295395023146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45998.295395023146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45998.295395023146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45998.295395023146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45998.295395023146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45998.295395023146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45998.295395023146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45998.295395023146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45998.295395023146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45998.295395023146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45998.295395023146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45998.295395023146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45998.295395023146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45998.295395023146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45998.295395023146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45998.295395023146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45998.295395023146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45998.295395023146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45998.295395023146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45998.295395023146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45998.295395023146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45998.295395023146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45998.295395023146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45998.295395023146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45998.295395023146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45998.295395023146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45998.295395023146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45998.295395023146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45998.295395023146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45998.295395023146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45998.295395023146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45998.295395023146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45998.295395023146</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45998.295395023146</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45998.295395023146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45998.295395023146</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45998.295395023146</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45998.295395023146</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45998.295395023146</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45998.295395023146</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45998.295395023146</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45998.295395023146</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45998.295395023146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45998.295395023146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45998.295395023146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45998.295395023146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45998.295395023146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45998.295395023146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45998.295395023146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45998.295395023146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45998.295395023146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45998.295395023146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45998.295395023146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45998.295395023146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45998.295395023146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45998.295395023146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45998.295395023146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45998.295395023146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45998.295395023146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45998.295395023146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45998.295395023146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45998.295395023146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45998.295395023146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45998.295395023146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45998.295395023146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45998.295395023146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45998.295395023146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45998.295395023146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45998.295395023146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45998.295395023146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45998.295395023146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45998.295395023146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45998.295395023146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45998.295395023146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45998.295395023146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45998.295395023146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45998.295395023146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45998.295395023146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45998.295395023146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45998.295395023146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45998.295395023146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45998.295395023146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45998.295395023146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45998.295395023146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45998.295395023146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45998.295395023146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45998.295395023146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45998.295395023146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45998.295395023146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45998.295395023146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45998.295395023146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45998.295395023146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45998.295395023146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45998.295395023146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45998.295395023146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45998.295395023146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45998.295395023146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45998.295395023146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45998.295395023146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45998.295395023146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45998.295395023146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45998.295395023146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45998.295395023146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45998.295395023146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45998.295395023146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45998.295395023146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45998.295395023146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45998.295395023146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45998.295395023146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45998.295395023146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45998.295395023146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45998.295395023146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45998.295395023146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45998.295395023146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45998.295395023146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45998.295395023146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45998.295395023146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45998.295395023146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45998.295395023146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45998.295395023146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45998.295395023146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45998.295395023146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45998.295395023146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45998.295395023146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45998.295395023146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45998.295395023146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45998.295395023146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45998.295395023146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45998.295395023146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45998.295395023146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45998.295395023146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45998.295395023146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45998.295395023146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45998.295395023146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45998.295395023146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45998.295395023146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45998.295395023146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45998.295395023146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45998.295395023146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45998.295395023146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45998.295395023146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45998.295395023146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45998.295395023146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45998.295395023146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45998.295395023146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45998.295395023146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45998.295395023146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45998.295395023146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45998.295395023146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45998.295395023146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45998.295395023146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45998.295395023146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45998.295395023146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45998.295395023146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45998.295395023146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45998.295395023146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45998.295395023146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45998.295395023146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45998.295395023146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45998.295395023146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45998.295395023146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45998.295395023146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45998.295395023146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45998.295395023146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45998.295395023146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45998.295395023146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45998.295395023146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45998.295395023146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45998.295395023146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45998.295395023146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45998.295395023146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45998.295395023146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45998.295395023146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45998.295395023146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45998.295395023146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45998.295395023146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45998.295395023146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45998.295395023146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45998.295395023146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45998.295395023146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45998.295395023146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45998.295395023146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45998.295395023146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45998.295395023146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45998.295395023146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45998.295395023146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45998.295395023146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45998.295395023146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45998.295395023146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45998.295395023146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45998.295395023146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45998.295395023146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45998.295395023146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45998.295395023146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45998.295395023146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45998.295395023146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45998.295395023146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45998.295395023146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45998.295395023146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45998.295395023146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45998.295395023146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45998.295395023146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45998.295395023146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45998.295395023146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45998.295395023146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45998.295395023146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45998.295395023146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45998.295395023146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45998.295395023146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45998.295395023146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45998.295395023146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45998.295395023146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45998.295395023146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45998.295395023146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45998.295395023146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45998.295395023146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45998.295395023146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45998.295395023146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45998.295395023146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45998.295395023146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45998.295395023146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45998.295395023146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45998.295395023146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45998.295395023146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45998.295395023146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45998.295395023146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45998.295395023146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45998.295395023146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45998.295395023146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45998.295395023146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45998.295395023146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45998.295395023146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45998.295395023146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45998.295395023146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45998.295395023146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45998.295395023146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45998.295395023146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45998.295395023146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45998.295395023146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45998.295395023146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45998.295395023146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45998.295395023146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45998.295395023146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45998.295395023146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45998.295395023146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45998.295395023146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45998.295395023146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45998.295395023146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45998.295395023146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45998.295395023146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45998.295395023146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45998.295395023146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45998.295395023146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45998.295395023146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45998.295395023146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45998.295395023146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45998.295395023146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45998.295395023146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45998.295395023146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45998.295395023146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45998.295395023146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45998.295395023146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45998.295395023146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45998.295395023146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45998.295395023146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45998.295395023146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45998.295395023146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45998.295395023146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45998.295395023146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45998.295395023146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45998.295395023146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45998.295395023146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45998.295395023146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45998.295395023146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45998.295395023146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45998.295395023146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45998.295395023146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45998.295395023146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45998.295395023146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45998.295395023146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45998.295395023146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45998.295395023146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45998.295395023146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45998.295395023146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45998.295395023146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45998.295395023146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45998.295395023146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45998.295395023146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45998.295395023146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45998.295395023146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45998.295395023146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45998.295395023146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45998.295395023146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45998.295395023146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45998.295395023146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45998.295395023146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45998.295395023146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45998.295395023146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45998.295395023146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45998.295395023146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45998.295395023146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45998.295395023146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45998.295395023146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45998.295395023146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45998.295395023146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45998.295395023146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45998.295395023146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45998.295395023146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45998.295395023146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45998.295395023146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45998.295395023146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45998.295395023146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45998.295395023146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45998.295395023146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45998.295395023146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45998.295395023146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45998.295395023146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45998.295395023146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45998.295395023146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45998.295395023146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45998.295395023146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45998.295395023146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45998.295395023146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45998.295395023146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45998.295395023146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45998.295395023146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45998.295395023146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45998.295395023146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45998.295395023146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45998.295395023146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45998.295395023146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45998.295395023146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45998.295395023146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45998.295395023146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45998.295395023146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45998.295395023146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45998.295395023146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45998.295395023146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45998.295395023146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45998.295395023146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45998.295395023146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45998.295395023146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45998.295395023146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45998.295395023146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45998.295395023146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45998.295395023146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45998.295395023146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45998.295395023146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45998.295395023146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45998.295395023146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45998.295395023146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45998.295395023146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45998.295395023146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45998.295395023146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45998.295395023146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45998.295395023146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45998.295395023146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45998.295395023146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45998.295395023146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45998.295395023146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45998.295395023146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45998.295395023146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45998.295395023146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45998.295395023146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45998.295395023146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45998.295395023146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45998.295395023146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45998.295395023146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45998.295395023146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45998.295395023146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45998.295395023146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45998.295395023146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45998.295395023146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45998.295395023146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45998.295395023146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45998.295395023146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45998.295395023146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45998.295395023146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45998.295395023146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45998.295395023146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45998.295395023146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45998.295395023146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45998.295395023146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45998.295395023146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45998.295395023146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45998.295395023146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45998.295395023146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45998.295395023146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45998.295395023146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45998.295395023146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45998.295395023146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45998.295395023146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45998.295395023146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45998.295395023146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45998.295395023146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45998.295395023146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45998.295395023146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45998.295395023146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45998.295395023146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45998.295395023146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45998.295395023146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45998.295395023146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45998.295395023146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45998.295395023146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45998.295395023146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45998.295395023146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45998.295395023146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45998.295395023146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45998.295395023146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45998.295395023146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45998.295395023146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45998.295395023146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45998.295395023146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45998.295395023146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45998.295395023146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45998.295395023146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45998.295395023146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45998.295395023146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45998.295395023146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45998.295395023146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45998.295395023146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45998.295395023146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45998.295395023146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45998.295395023146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45998.295395023146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45998.295395023146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45998.295395023146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45998.295395023146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45998.295395023146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45998.295395023146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45998.295395023146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45998.295395023146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45998.295395023146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45998.295395023146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45998.295395023146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45998.295395023146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45998.295395023146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45998.295395023146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45998.295395023146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45998.295395023146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45998.295395023146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45998.295395023146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45998.295395023146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45998.295395023146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45998.295395023146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45998.295395023146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45998.295395023146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45998.295395023146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45998.295395023146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45998.295395023146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45998.295395023146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45998.295395023146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45998.295395023146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45998.295395023146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45998.295395023146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45998.295395023146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45998.295395023146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45998.295395023146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45998.295395023146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45998.295395023146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45998.295395023146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45998.295395023146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45998.295395023146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45998.295395023146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45998.295395023146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45998.295395023146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45998.295395023146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45998.295395023146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45998.295395023146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45998.295395023146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45998.295395023146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45998.295395023146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45998.295395023146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45998.295395023146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45998.295395023146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45998.295395023146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45998.295395023146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45998.295395023146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45998.295395023146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45998.295395023146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45998.295395023146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45998.295395023146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45998.295395023146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45998.295395023146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45998.295395023146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45998.295395023146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45998.295395023146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45998.295395023146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45998.295395023146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45998.295395023146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45998.295395023146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45998.295395023146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45998.295395023146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45998.295395023146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45998.295395023146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45998.295395023146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45998.295395023146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45998.295395023146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45998.295395023146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45998.295395023146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45998.295395023146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45998.295395023146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45998.295395023146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45998.295395023146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45998.295395023146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45998.295395023146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45998.295395023146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45998.295395023146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45998.295395023146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45998.295395023146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45998.295395023146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45998.295395023146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45998.295395023146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45998.295395023146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45998.295395023146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45998.295395023146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45998.295395023146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45998.295395023146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45998.295395023146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45998.295395023146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45998.295395023146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45998.295395023146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45998.295395023146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45998.295395023146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45998.295395023146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45998.295395023146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45998.295395023146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45998.295395023146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45998.295395023146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45998.295395023146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45998.295395023146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45998.295395023146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45998.295395023146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45998.295395023146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45998.295395023146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45998.295395023146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45998.295395023146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45998.295395023146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45998.295395023146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45998.295395023146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45998.295395023146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45998.295395023146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45998.295395023146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45998.295395023146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45998.295395023146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45998.295395023146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45998.295395023146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45998.295395023146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45998.295395023146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45998.295395023146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45998.295395023146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45998.295395023146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45998.295395023146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45998.295395023146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45998.295395023146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45998.295395023146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45998.295395023146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45998.295395023146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45998.295395023146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45998.295395023146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45998.295395023146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45998.295395023146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45998.295395023146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45998.295395023146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45998.295395023146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45998.295395023146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45998.295395023146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45998.295395023146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45998.295395023146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45998.295395023146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45998.295395023146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45998.295395023146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45998.295395023146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45998.295395023146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45998.295395023146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45998.295395023146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45998.295395023146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45998.295395023146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45998.295395023146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45998.295395023146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45998.295395023146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45998.295395023146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45998.295395023146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45998.295395023146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45998.295395023146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45998.295395023146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45998.295395023146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45998.295395023146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45998.295395023146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45998.295395023146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45998.295395023146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45998.295395023146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45998.295395023146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45998.295395023146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45998.295395023146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45998.295395023146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45998.295395023146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45998.295395023146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45998.295395023146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45998.295395023146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45998.295395023146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45998.295395023146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45998.295395023146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45998.295395023146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45998.295395023146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45998.295395023146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45998.295395023146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45998.295395023146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45998.295395023146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45998.295395023146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45998.295395023146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45998.295395023146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45998.295395023146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45998.295395023146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45998.295395023146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45998.295395023146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45998.295395023146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45998.295395023146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45998.295395023146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45998.295395023146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45998.295395023146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45998.295395023146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45998.295395023146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45998.295395023146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45998.295395023146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45998.295395023146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45998.295395023146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45998.295395023146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45998.295395023146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45998.295395023146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45998.295395023146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45998.295395023146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45998.295395023146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45998.295395023146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45998.295395023146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45998.295395023146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45998.295395023146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45998.295395023146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45998.295395023146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45998.295395023146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45998.295395023146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45998.295395023146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45998.295395023146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45998.295395023146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45998.295395023146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45998.295395023146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45998.295395023146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45998.295395023146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45998.295395023146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45998.295395023146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45998.295395023146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45998.295395023146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45998.295395023146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45998.295395023146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45998.295395023146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45998.295395023146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45998.295395023146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45998.295395023146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45998.295395023146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45998.295395023146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45998.295395023146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45998.295395023146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45998.295395023146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45998.295395023146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45998.295395023146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45998.295395023146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45998.295395023146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45998.295395023146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45998.295395023146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45998.295395023146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45998.295395023146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45998.295395023146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45998.295395023146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45998.295395023146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45998.295395023146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45998.295395023146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45998.295395023146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45998.295395023146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45998.295395023146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45998.295395023146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45998.295395023146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45998.295395023146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45998.295395023146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45998.295395023146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45998.295395023146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45998.295395023146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45998.295395023146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45998.295395023146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45998.295395023146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45998.295395023146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45998.295395023146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45998.295395023146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45998.295395023146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45998.295395023146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45998.295395023146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45998.295395023146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45998.295395023146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45998.295395023146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45998.295395023146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45998.295395023146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45998.295395023146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45998.295395023146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45998.295395023146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45998.295395023146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45998.295395023146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45998.295395023146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45998.295395023146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45998.295395023146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45998.295395023146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45998.295395023146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45998.295395023146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45998.295395023146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45998.295395023146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45998.295395023146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45998.295395023146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45998.295395023146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45998.295395023146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45998.295395023146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45998.295395023146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45998.295395023146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45998.295395023146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45998.295395023146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45998.295395023146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45998.295395023146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45998.295395023146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45998.295395023146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45998.295395023146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45998.295395023146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45998.295395023146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45998.295395023146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45998.295395023146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45998.295395023146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45998.295395023146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45998.295395023146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45998.295395023146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45998.295395023146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45998.295395023146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45998.295395023146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45998.295395023146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45998.295395023146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45998.295395023146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45998.295395023146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45998.295395023146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45998.295395023146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45998.295395023146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45998.295395023146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45998.295395023146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45998.295395023146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45998.295395023146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45998.295395023146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45998.295395023146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45998.295395023146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45998.295395023146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45998.295395023146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45998.295395023146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45998.295395023146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45998.295395023146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45998.295395023146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45998.295395023146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45998.295395023146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45998.295395023146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45998.295395023146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45998.295395023146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45998.295395023146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45998.295395023146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45998.295395023146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45998.295395023146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45998.295395023146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45998.295395023146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45998.295395023146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45998.295395023146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45998.295395023146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45998.295395023146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45998.295395023146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45998.295395023146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45998.295395023146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45998.295395023146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45998.295395023146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45998.295395023146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45998.295395023146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45998.295395023146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45998.295395023146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45998.295395023146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45998.295395023146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45998.295395023146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45998.295395023146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45998.295395023146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45998.295395023146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45998.295395023146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45998.295395023146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45998.295395023146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45998.295395023146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45998.295395023146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45998.295395023146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45998.295395023146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45998.295395023146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45998.295395023146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45998.295395023146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45998.295395023146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45998.295395023146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45998.295395023146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45998.295395023146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45998.295395023146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45998.295395023146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45998.295395023146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45998.295395023146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45998.295395023146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45998.295395023146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45998.295395023146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45998.295395023146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45998.295395023146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45998.295395023146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45998.295395023146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45998.295395023146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45998.295395023146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45998.295395023146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45998.295395023146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45998.295395023146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45998.295395023146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45998.295395023146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45998.295395023146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45998.295395023146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45998.295395023146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45998.295395023146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45998.295395023146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45998.295395023146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45998.295395023146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45998.295395023146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45998.295395023146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45998.295395023146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45998.295395023146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45998.295395023146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45998.295395023146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45998.295395023146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45998.295395023146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45998.295395023146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45998.295395023146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45998.295395023146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45998.295395023146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45998.295395023146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45998.295395023146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45998.295395023146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45998.295395023146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45998.295395023146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45998.295395023146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45998.295395023146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45998.295395023146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45998.295395023146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45998.295395023146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45998.295395023146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45998.295395023146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45998.295395023146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45998.295395023146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45998.295395023146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45998.295395023146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45998.295395023146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45998.295395023146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45998.295395023146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45998.295395023146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45998.295395023146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45998.295395023146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45998.295395023146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45998.295395023146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45998.295395023146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45998.295395023146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45998.295395023146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45998.295395023146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45998.295395023146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45998.295395023146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45998.295395023146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45998.295395023146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45998.295395023146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45998.295395023146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45998.295395023146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45998.295395023146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45998.295395023146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45998.295395023146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45998.295395023146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45998.295395023146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45998.295395023146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45998.295395023146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45998.295395023146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45998.295395023146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45998.295395023146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45998.295395023146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45998.295395023146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45998.295395023146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45998.295395023146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45998.295395023146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45998.295395023146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45998.295395023146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45998.295395023146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45998.295395023146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45998.295395023146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45998.295395023146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45998.295395023146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45998.295395023146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45998.295395023146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45998.295395023146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45998.295395023146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45998.295395023146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45998.295395023146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45998.295395023146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45998.295395023146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45998.295395023146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45998.295395023146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45998.295395023146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45998.295395023146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45998.295395023146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45998.295395023146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45998.295395023146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45998.295395023146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45998.295395023146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45998.295395023146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45998.295395023146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45998.295395023146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45998.295395023146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45998.295395023146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45998.295395023146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45998.295395023146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45998.295395023146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45998.295395023146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45998.295395023146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45998.295395023146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45998.295395023146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45998.295395023146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45998.295395023146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45998.295395023146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45998.295395023146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45998.295395023146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45998.295395023146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45998.295395023146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45998.295395023146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45998.295395023146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45998.295395023146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45998.295395023146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45998.295395023146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45998.295395023146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45998.295395023146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45998.295395023146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45998.295395023146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45998.295395023146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45998.295395023146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45998.295395023146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45998.295395023146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45998.295395023146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45998.295395023146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45998.295395023146</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294.81467743054964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0.80339270833064802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0.76206168981298106</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45998.295395023146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45998.295395023146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45998.295395023146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45998.295395023146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45998.295395023146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45998.295395023146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45998.295395023146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45998.295395023146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45998.295395023146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45998.295395023146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45998.295395023146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45998.295395023146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45998.295395023146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45998.295395023146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45998.295395023146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45998.295395023146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45998.295395023146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45998.295395023146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45998.295395023146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45998.295395023146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45998.295395023146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45998.295395023146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45998.295395023146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45998.295395023146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45998.295395023146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45998.295395023146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45998.295395023146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45998.295395023146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45998.295395023146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45998.295395023146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45998.295395023146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45998.295395023146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45998.295395023146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45998.295395023146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45998.295395023146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45998.295395023146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45998.295395023146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45998.295395023146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45998.295395023146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45998.295395023146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45998.295395023146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45998.295395023146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45998.295395023146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45998.295395023146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45998.295395023146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45998.295395023146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45998.295395023146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45998.295395023146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45998.295395023146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45998.295395023146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45998.295395023146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45998.295395023146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45998.295395023146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45998.295395023146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45998.295395023146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45998.295395023146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45998.295395023146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45998.295395023146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45998.295395023146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45998.295395023146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45998.295395023146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45998.295395023146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45998.295395023146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45998.295395023146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45998.295395023146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45998.295395023146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45998.295395023146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45998.295395023146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45998.295395023146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45998.295395023146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45998.295395023146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45998.295395023146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45998.295395023146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45998.295395023146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45998.295395023146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45998.295395023146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45998.295395023146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45998.295395023146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45998.295395023146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45998.295395023146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45998.295395023146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45998.295395023146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45998.295395023146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45998.295395023146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45998.295395023146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45998.295395023146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45998.295395023146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45998.295395023146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45998.295395023146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45998.295395023146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45998.295395023146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45998.295395023146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45998.295395023146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45998.295395023146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45998.295395023146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45998.295395023146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45998.295395023146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45998.295395023146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45998.295395023146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45998.295395023146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45998.295395023146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45998.295395023146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45998.295395023146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45998.295395023146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45998.295395023146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45998.295395023146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45998.295395023146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45998.295395023146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45998.295395023146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45998.295395023146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45998.295395023146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45998.295395023146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45998.295395023146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45998.295395023146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45998.295395023146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45998.295395023146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45998.295395023146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45998.295395023146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45998.295395023146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45998.295395023146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45998.295395023146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45998.295395023146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45998.295395023146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45998.295395023146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45998.295395023146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45998.295395023146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45998.295395023146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45998.295395023146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45998.295395023146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45998.295395023146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45998.295395023146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45998.295395023146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45998.295395023146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45998.295395023146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45998.295395023146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45998.295395023146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45998.295395023146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45998.295395023146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45998.295395023146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45998.295395023146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45998.295395023146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45998.295395023146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45998.295395023146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45998.295395023146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45998.295395023146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45998.295395023146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45998.295395023146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45998.295395023146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45998.295395023146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45998.295395023146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45998.295395023146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45998.295395023146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45998.295395023146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45998.295395023146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45998.295395023146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45998.295395023146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45998.295395023146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45998.295395023146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45998.295395023146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45998.295395023146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45998.295395023146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45998.295395023146</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5" sqref="D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106.46333483795752</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72.106517708329193</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49.634283912033425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16.922096412032261</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1.1879065972170793</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1</v>
      </c>
      <c r="D7" s="37" t="s">
        <v>37246</v>
      </c>
      <c r="E7" s="37" t="s">
        <v>39106</v>
      </c>
      <c r="F7" s="38">
        <v>45998.274525462963</v>
      </c>
      <c r="G7" s="131">
        <f ca="1">IFERROR(NOW()-F7,"")</f>
        <v>2.086956018320052E-2</v>
      </c>
      <c r="H7" s="38">
        <v>45998.268680555557</v>
      </c>
      <c r="I7" s="37" t="str">
        <f>IFERROR(VLOOKUP(D7,DB!A:F,6,0),"")</f>
        <v>Generator-SG</v>
      </c>
      <c r="J7" s="37" t="str">
        <f>IFERROR(VLOOKUP(D7,DB!A:G,7,0),"")</f>
        <v>Dead</v>
      </c>
      <c r="K7" s="37" t="s">
        <v>39138</v>
      </c>
      <c r="L7" s="37" t="str">
        <f>IFERROR(VLOOKUP(D7,DB!A:I,9,0),"")</f>
        <v>Latis</v>
      </c>
    </row>
    <row r="8" spans="1:13">
      <c r="A8" s="37"/>
      <c r="B8" s="37" t="str">
        <f>IFERROR(VLOOKUP(D8,DB!A:K,11,0),"")</f>
        <v/>
      </c>
      <c r="C8" s="37"/>
      <c r="D8" s="37"/>
      <c r="E8" s="37"/>
      <c r="F8" s="38"/>
      <c r="G8" s="131">
        <f t="shared" ref="G8:G32" ca="1" si="3">IFERROR(NOW()-F8,"")</f>
        <v>45998.295395023146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45998.295395023146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45998.295395023146</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45998.295395023146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45998.295395023146</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45998.295395023146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45998.295395023146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45998.295395023146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45998.295395023146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45998.295395023146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45998.295395023146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45998.295395023146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45998.295395023146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45998.295395023146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45998.295395023146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45998.295395023146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45998.295395023146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45998.295395023146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45998.295395023146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45998.295395023146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45998.295395023146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45998.295395023146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45998.295395023146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45998.295395023146</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45998.295395023146</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45998.295395023146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45998.295395023146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45998.295395023146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45998.295395023146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45998.295395023146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45998.295395023146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45998.295395023146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45998.295395023146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45998.295395023146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45998.295395023146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45998.295395023146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45998.295395023146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45998.295395023146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45998.295395023146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45998.295395023146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45998.295395023146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45998.295395023146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45998.295395023146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45998.295395023146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45998.295395023146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45998.295395023146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45998.295395023146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45998.295395023146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45998.295395023146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45998.295395023146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45998.295395023146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45998.295395023146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45998.295395023146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45998.295395023146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45998.295395023146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45998.295395023146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45998.295395023146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45998.295395023146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45998.295395023146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45998.295395023146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45998.295395023146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45998.295395023146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45998.295395023146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45998.295395023146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45998.295395023146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45998.295395023146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45998.295395023146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45998.295395023146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45998.295395023146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45998.295395023146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45998.295395023146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45998.295395023146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45998.295395023146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45998.295395023146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45998.295395023146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45998.295395023146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45998.295395023146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45998.295395023146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45998.295395023146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45998.295395023146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45998.295395023146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45998.295395023146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45998.295395023146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45998.295395023146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45998.295395023146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45998.295395023146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45998.295395023146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45998.295395023146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45998.295395023146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45998.295395023146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45998.295395023146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45998.295395023146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45998.295395023146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45998.295395023146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45998.295395023146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45998.295395023146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45998.295395023146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45998.295395023146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45998.295395023146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45998.295395023146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45998.295395023146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45998.295395023146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45998.295395023146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45998.295395023146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45998.295395023146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45998.295395023146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45998.295395023146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45998.295395023146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45998.295395023146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45998.295395023146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45998.295395023146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45998.295395023146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45998.295395023146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45998.295395023146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45998.295395023146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45998.295395023146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45998.295395023146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45998.295395023146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45998.295395023146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45998.295395023146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45998.295395023146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45998.295395023146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45998.295395023146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45998.295395023146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45998.295395023146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45998.295395023146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45998.295395023146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45998.295395023146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45998.295395023146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45998.295395023146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45998.295395023146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45998.295395023146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45998.295395023146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45998.295395023146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45998.295395023146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45998.295395023146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45998.295395023146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45998.295395023146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45998.295395023146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45998.295395023146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45998.295395023146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45998.295395023146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45998.295395023146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45998.295395023146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45998.295395023146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45998.295395023146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45998.295395023146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45998.295395023146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45998.295395023146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45998.295395023146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45998.295395023146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45998.295395023146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45998.295395023146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45998.295395023146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45998.295395023146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45998.295395023146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45998.295395023146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45998.295395023146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45998.295395023146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45998.295395023146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45998.295395023146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45998.295395023146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45998.295395023146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45998.295395023146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45998.295395023146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45998.295395023146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45998.295395023146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45998.295395023146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45998.295395023146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45998.295395023146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45998.295395023146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45998.295395023146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45998.295395023146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45998.295395023146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45998.295395023146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45998.295395023146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45998.295395023146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45998.295395023146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45998.295395023146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45998.295395023146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45998.295395023146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45998.295395023146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45998.295395023146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45998.295395023146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45998.295395023146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45998.295395023146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45998.295395023146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45998.295395023146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45998.295395023146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45998.295395023146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45998.295395023146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45998.295395023146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45998.295395023146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45998.295395023146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45998.295395023146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45998.295395023146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45998.295395023146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45998.295395023146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45998.295395023146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45998.295395023146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45998.295395023146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45998.295395023146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45998.295395023146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45998.295395023146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45998.295395023146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45998.295395023146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45998.295395023146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45998.295395023146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45998.295395023146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45998.295395023146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45998.295395023146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45998.295395023146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45998.295395023146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45998.295395023146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45998.295395023146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45998.295395023146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45998.295395023146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45998.295395023146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45998.295395023146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45998.295395023146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45998.295395023146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45998.295395023146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45998.295395023146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45998.295395023146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45998.295395023146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45998.295395023146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45998.295395023146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45998.295395023146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45998.295395023146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45998.295395023146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45998.295395023146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45998.295395023146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45998.295395023146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45998.295395023146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45998.295395023146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45998.295395023146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45998.295395023146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45998.295395023146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45998.295395023146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45998.295395023146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45998.295395023146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45998.295395023146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45998.295395023146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45998.295395023146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45998.295395023146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45998.295395023146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45998.295395023146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45998.295395023146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45998.295395023146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45998.295395023146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45998.295395023146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45998.295395023146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45998.295395023146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45998.295395023146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45998.295395023146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45998.295395023146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45998.295395023146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45998.295395023146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45998.295395023146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45998.295395023146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45998.295395023146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45998.295395023146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45998.295395023146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45998.295395023146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45998.295395023146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45998.295395023146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45998.295395023146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45998.295395023146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45998.295395023146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45998.295395023146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45998.295395023146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45998.295395023146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45998.295395023146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45998.295395023146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45998.295395023146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45998.295395023146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45998.295395023146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45998.295395023146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45998.295395023146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45998.295395023146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45998.295395023146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45998.295395023146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45998.295395023146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45998.295395023146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45998.295395023146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45998.295395023146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45998.295395023146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45998.295395023146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45998.295395023146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45998.295395023146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45998.295395023146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45998.295395023146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45998.295395023146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45998.295395023146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45998.295395023146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45998.295395023146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45998.295395023146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45998.295395023146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45998.295395023146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45998.295395023146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45998.295395023146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45998.295395023146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45998.295395023146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45998.295395023146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45998.295395023146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45998.295395023146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45998.295395023146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45998.295395023146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45998.295395023146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45998.295395023146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45998.295395023146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45998.295395023146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45998.295395023146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45998.295395023146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45998.295395023146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45998.295395023146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45998.295395023146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45998.295395023146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45998.295395023146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45998.295395023146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45998.295395023146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45998.295395023146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45998.295395023146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45998.295395023146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45998.295395023146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45998.295395023146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45998.295395023146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45998.295395023146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45998.295395023146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45998.295395023146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45998.295395023146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45998.295395023146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45998.295395023146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45998.295395023146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45998.295395023146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45998.295395023146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45998.295395023146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45998.295395023146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45998.295395023146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45998.295395023146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45998.295395023146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45998.295395023146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45998.295395023146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45998.295395023146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45998.295395023146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45998.295395023146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45998.295395023146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45998.295395023146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45998.295395023146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45998.295395023146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45998.295395023146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45998.295395023146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45998.295395023146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45998.295395023146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45998.295395023146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45998.295395023146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45998.295395023146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45998.295395023146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45998.295395023146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45998.295395023146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45998.295395023146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45998.295395023146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45998.295395023146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45998.295395023146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45998.295395023146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45998.295395023146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45998.295395023146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45998.295395023146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45998.295395023146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45998.295395023146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45998.295395023146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45998.295395023146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45998.295395023146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45998.295395023146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45998.295395023146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45998.295395023146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45998.295395023146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45998.295395023146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45998.295395023146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45998.295395023146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45998.295395023146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45998.295395023146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45998.295395023146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45998.295395023146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45998.295395023146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45998.295395023146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45998.295395023146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45998.295395023146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45998.295395023146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45998.295395023146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45998.295395023146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45998.295395023146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45998.295395023146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45998.295395023146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45998.295395023146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45998.295395023146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45998.295395023146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45998.295395023146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45998.295395023146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45998.295395023146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45998.295395023146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45998.295395023146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45998.295395023146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45998.295395023146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45998.295395023146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45998.295395023146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45998.295395023146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45998.295395023146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45998.295395023146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45998.295395023146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45998.295395023146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45998.295395023146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45998.295395023146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45998.295395023146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45998.295395023146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45998.295395023146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45998.295395023146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45998.295395023146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45998.295395023146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45998.295395023146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45998.295395023146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45998.295395023146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45998.295395023146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45998.295395023146</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45998.295395023146</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