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 documentId="120_S{2AC9BD13-BADA-5192-A53E-5A8FF88502F6}" xr6:coauthVersionLast="47" xr6:coauthVersionMax="47" xr10:uidLastSave="{F8C172FC-27BB-47EE-A15E-D6F0D2186FF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<sst xmlns="http://schemas.openxmlformats.org/spreadsheetml/2006/main" count="180271" uniqueCount="39122">
  <si>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</si>
  <si>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</si>
  <si>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</si>
  <si>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</si>
  <si>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</si>
  <si>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</si>
  <si>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</si>
  <si>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</si>
  <si>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</si>
  <si>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</si>
  <si>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</si>
  <si>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</si>
  <si>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</si>
  <si>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</si>
  <si>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</si>
  <si>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</si>
  <si>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</si>
  <si>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</si>
  <si>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</si>
  <si>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</si>
  <si>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</si>
  <si>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</si>
  <si>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</si>
  <si>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</si>
  <si>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</si>
  <si>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</si>
  <si>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</si>
  <si>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</si>
  <si>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</si>
  <si>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</si>
  <si>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</si>
  <si>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</si>
  <si>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</si>
  <si>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</si>
  <si>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</si>
  <si>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</si>
  <si>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</si>
  <si>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</si>
  <si>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</si>
  <si>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</si>
  <si>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</si>
  <si>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</si>
  <si>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</si>
  <si>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</si>
  <si>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</si>
  <si>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</si>
  <si>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</si>
  <si>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</si>
  <si>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</si>
  <si>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</si>
  <si>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</si>
  <si>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</si>
  <si>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</si>
  <si>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</si>
  <si>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</si>
  <si>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</si>
  <si>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</si>
  <si>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</si>
  <si>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</si>
  <si>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</si>
  <si>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</si>
  <si>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</si>
  <si>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</si>
  <si>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</si>
  <si>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</si>
  <si>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</si>
  <si>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</si>
  <si>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</si>
  <si>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</si>
  <si>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</si>
  <si>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</si>
  <si>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</si>
  <si>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</si>
  <si>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</si>
  <si>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</si>
  <si>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</si>
  <si>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</si>
  <si>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</si>
  <si>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</si>
  <si>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</si>
  <si>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</si>
  <si>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</si>
  <si>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</si>
  <si>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</si>
  <si>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</si>
  <si>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</si>
  <si>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</si>
  <si>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</si>
  <si>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</si>
  <si>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</si>
  <si>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</si>
  <si>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</si>
  <si>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</si>
  <si>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</si>
  <si>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</si>
  <si>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</si>
  <si>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</si>
  <si>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</si>
  <si>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</si>
  <si>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</si>
  <si>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</si>
  <si>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</si>
  <si>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</si>
  <si>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</si>
  <si>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</si>
  <si>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</si>
  <si>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</si>
  <si>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</si>
  <si>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</si>
  <si>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</si>
  <si>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</si>
  <si>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</si>
  <si>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</si>
  <si>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</si>
  <si>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</si>
  <si>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</si>
  <si>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</si>
  <si>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</si>
  <si>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</si>
  <si>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</si>
  <si>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</si>
  <si>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</si>
  <si>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</si>
  <si>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</si>
  <si>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</si>
  <si>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</si>
  <si>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</si>
  <si>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</si>
  <si>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</si>
  <si>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</si>
  <si>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</si>
  <si>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</si>
  <si>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</si>
  <si>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</si>
  <si>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</si>
  <si>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</si>
  <si>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</si>
  <si>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</si>
  <si>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</si>
  <si>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</si>
  <si>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</si>
  <si>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</si>
  <si>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</si>
  <si>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</si>
  <si>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</si>
  <si>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</si>
  <si>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</si>
  <si>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</si>
  <si>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</si>
  <si>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</si>
  <si>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</si>
  <si>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</si>
  <si>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</si>
  <si>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</si>
  <si>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</si>
  <si>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</si>
  <si>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</si>
  <si>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</si>
  <si>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</si>
  <si>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</si>
  <si>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</si>
  <si>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</si>
  <si>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</si>
  <si>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</si>
  <si>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</si>
  <si>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</si>
  <si>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</si>
  <si>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</si>
  <si>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</si>
  <si>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</si>
  <si>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</si>
  <si>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</si>
  <si>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</si>
  <si>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</si>
  <si>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</si>
  <si>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</si>
  <si>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</si>
  <si>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</si>
  <si>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</si>
  <si>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</si>
  <si>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</si>
  <si>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</si>
  <si>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</si>
  <si>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</si>
  <si>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</si>
  <si>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</si>
  <si>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</si>
  <si>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</si>
  <si>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</si>
  <si>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</si>
  <si>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</si>
  <si>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</si>
  <si>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</si>
  <si>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</si>
  <si>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</si>
  <si>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</si>
  <si>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</si>
  <si>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</si>
  <si>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</si>
  <si>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</si>
  <si>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</si>
  <si>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</si>
  <si>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</si>
  <si>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</si>
  <si>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</si>
  <si>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</si>
  <si>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</si>
  <si>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</si>
  <si>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</si>
  <si>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</si>
  <si>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</si>
  <si>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</si>
  <si>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</si>
  <si>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</si>
  <si>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</si>
  <si>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</si>
  <si>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</si>
  <si>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</si>
  <si>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</si>
  <si>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</si>
  <si>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</si>
  <si>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</si>
  <si>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</si>
  <si>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</si>
  <si>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</si>
  <si>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</si>
  <si>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</si>
  <si>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</si>
  <si>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</si>
  <si>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</si>
  <si>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</si>
  <si>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</si>
  <si>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</si>
  <si>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</si>
  <si>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</si>
  <si>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</si>
  <si>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</si>
  <si>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</si>
  <si>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</si>
  <si>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</si>
  <si>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</si>
  <si>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</si>
  <si>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</si>
  <si>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</si>
  <si>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</si>
  <si>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</si>
  <si>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</si>
  <si>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</si>
  <si>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</si>
  <si>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</si>
  <si>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</si>
  <si>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</si>
  <si>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</si>
  <si>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</si>
  <si>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</si>
  <si>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</si>
  <si>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</si>
  <si>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</si>
  <si>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</si>
  <si>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</si>
  <si>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</si>
  <si>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</si>
  <si>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</si>
  <si>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</si>
  <si>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</si>
  <si>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</si>
  <si>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</si>
  <si>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</si>
  <si>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</si>
  <si>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</si>
  <si>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</si>
  <si>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</si>
  <si>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</si>
  <si>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</si>
  <si>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</si>
  <si>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</si>
  <si>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</si>
  <si>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</si>
  <si>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</si>
  <si>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</si>
  <si>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</si>
  <si>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</si>
  <si>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</si>
  <si>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</si>
  <si>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</si>
  <si>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</si>
  <si>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</si>
  <si>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</si>
  <si>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</si>
  <si>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</si>
  <si>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</si>
  <si>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</si>
  <si>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</si>
  <si>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</si>
  <si>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</si>
  <si>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</si>
  <si>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</si>
  <si>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</si>
  <si>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</si>
  <si>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</si>
  <si>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</si>
  <si>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</si>
  <si>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</si>
  <si>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</si>
  <si>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</si>
  <si>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</si>
  <si>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</si>
  <si>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</si>
  <si>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</si>
  <si>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</si>
  <si>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</si>
  <si>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</si>
  <si>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</si>
  <si>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</si>
  <si>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</si>
  <si>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</si>
  <si>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</si>
  <si>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</si>
  <si>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</si>
  <si>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</si>
  <si>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</si>
  <si>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</si>
  <si>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</si>
  <si>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</si>
  <si>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</si>
  <si>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</si>
  <si>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</si>
  <si>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</si>
  <si>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</si>
  <si>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</si>
  <si>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</si>
  <si>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</si>
  <si>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</si>
  <si>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</si>
  <si>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</si>
  <si>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</si>
  <si>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</si>
  <si>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</si>
  <si>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</si>
  <si>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</si>
  <si>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</si>
  <si>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</si>
  <si>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</si>
  <si>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</si>
  <si>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</si>
  <si>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</si>
  <si>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</si>
  <si>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</si>
  <si>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</si>
  <si>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</si>
  <si>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</si>
  <si>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</si>
  <si>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</si>
  <si>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</si>
  <si>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</si>
  <si>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</si>
  <si>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</si>
  <si>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</si>
  <si>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</si>
  <si>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</si>
  <si>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</si>
  <si>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</si>
  <si>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</si>
  <si>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</si>
  <si>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</si>
  <si>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</si>
  <si>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</si>
  <si>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</si>
  <si>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</si>
  <si>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</si>
  <si>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</si>
  <si>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</si>
  <si>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</si>
  <si>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</si>
  <si>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</si>
  <si>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</si>
  <si>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</si>
  <si>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</si>
  <si>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</si>
  <si>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</si>
  <si>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</si>
  <si>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</si>
  <si>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</si>
  <si>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</si>
  <si>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</si>
  <si>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</si>
  <si>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</si>
  <si>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</si>
  <si>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</si>
  <si>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</si>
  <si>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</si>
  <si>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</si>
  <si>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</si>
  <si>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</si>
  <si>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</si>
  <si>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</si>
  <si>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</si>
  <si>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</si>
  <si>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</si>
  <si>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</si>
  <si>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</si>
  <si>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</si>
  <si>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</si>
  <si>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</si>
  <si>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</si>
  <si>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</si>
  <si>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</si>
  <si>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</si>
  <si>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</si>
  <si>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</si>
  <si>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</si>
  <si>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</si>
  <si>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</si>
  <si>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</si>
  <si>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</si>
  <si>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</si>
  <si>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</si>
  <si>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</si>
  <si>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</si>
  <si>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</si>
  <si>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</si>
  <si>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</si>
  <si>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</si>
  <si>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</si>
  <si>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</si>
  <si>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</si>
  <si>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</si>
  <si>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</si>
  <si>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</si>
  <si>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</si>
  <si>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</si>
  <si>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</si>
  <si>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</si>
  <si>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</si>
  <si>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</si>
  <si>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</si>
  <si>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</si>
  <si>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</si>
  <si>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</si>
  <si>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</si>
  <si>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</si>
  <si>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</si>
  <si>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</si>
  <si>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</si>
  <si>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</si>
  <si>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</si>
  <si>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</si>
  <si>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</si>
  <si>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</si>
  <si>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</si>
  <si>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</si>
  <si>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</si>
  <si>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</si>
  <si>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</si>
  <si>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</si>
  <si>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</si>
  <si>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</si>
  <si>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</si>
  <si>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</si>
  <si>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</si>
  <si>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</si>
  <si>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</si>
  <si>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</si>
  <si>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</si>
  <si>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</si>
  <si>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</si>
  <si>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</si>
  <si>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</si>
  <si>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</si>
  <si>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</si>
  <si>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</si>
  <si>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</si>
  <si>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</si>
  <si>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</si>
  <si>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</si>
  <si>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</si>
  <si>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</si>
  <si>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</si>
  <si>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</si>
  <si>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</si>
  <si>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</si>
  <si>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</si>
  <si>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</si>
  <si>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</si>
  <si>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</si>
  <si>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</si>
  <si>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</si>
  <si>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</si>
  <si>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</si>
  <si>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</si>
  <si>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</si>
  <si>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</si>
  <si>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</si>
  <si>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</si>
  <si>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</si>
  <si>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</si>
  <si>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</si>
  <si>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</si>
  <si>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</si>
  <si>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</si>
  <si>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</si>
  <si>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</si>
  <si>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</si>
  <si>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</si>
  <si>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</si>
  <si>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</si>
  <si>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</si>
  <si>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</si>
  <si>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</si>
  <si>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</si>
  <si>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</si>
  <si>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</si>
  <si>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</si>
  <si>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</si>
  <si>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</si>
  <si>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</si>
  <si>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</si>
  <si>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</si>
  <si>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</si>
  <si>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</si>
  <si>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</si>
  <si>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</si>
  <si>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</si>
  <si>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</si>
  <si>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</si>
  <si>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</si>
  <si>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</si>
  <si>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</si>
  <si>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</si>
  <si>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</si>
  <si>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</si>
  <si>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</si>
  <si>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</si>
  <si>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</si>
  <si>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</si>
  <si>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</si>
  <si>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</si>
  <si>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</si>
  <si>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</si>
  <si>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</si>
  <si>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</si>
  <si>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</si>
  <si>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</si>
  <si>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</si>
  <si>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</si>
  <si>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</si>
  <si>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</si>
  <si>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</si>
  <si>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</si>
  <si>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</si>
  <si>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</si>
  <si>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</si>
  <si>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</si>
  <si>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</si>
  <si>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</si>
  <si>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</si>
  <si>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</si>
  <si>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</si>
  <si>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</si>
  <si>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</si>
  <si>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</si>
  <si>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</si>
  <si>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</si>
  <si>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</si>
  <si>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</si>
  <si>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</si>
  <si>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</si>
  <si>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</si>
  <si>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</si>
  <si>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</si>
  <si>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</si>
  <si>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</si>
  <si>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</si>
  <si>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</si>
  <si>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</si>
  <si>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</si>
  <si>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</si>
  <si>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</si>
  <si>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</si>
  <si>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</si>
  <si>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</si>
  <si>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</si>
  <si>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</si>
  <si>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</si>
  <si>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</si>
  <si>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</si>
  <si>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</si>
  <si>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</si>
  <si>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</si>
  <si>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</si>
  <si>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</si>
  <si>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</si>
  <si>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</si>
  <si>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</si>
  <si>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</si>
  <si>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</si>
  <si>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</si>
  <si>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</si>
  <si>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</si>
  <si>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</si>
  <si>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</si>
  <si>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</si>
  <si>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</si>
  <si>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</si>
  <si>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</si>
  <si>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</si>
  <si>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</si>
  <si>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</si>
  <si>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</si>
  <si>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</si>
  <si>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</si>
  <si>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</si>
  <si>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</si>
  <si>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</si>
  <si>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</si>
  <si>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</si>
  <si>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</si>
  <si>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</si>
  <si>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</si>
  <si>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</si>
  <si>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</si>
  <si>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</si>
  <si>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</si>
  <si>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</si>
  <si>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</si>
  <si>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</si>
  <si>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</si>
  <si>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</si>
  <si>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</si>
  <si>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</si>
  <si>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</si>
  <si>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</si>
  <si>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</si>
  <si>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</si>
  <si>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</si>
  <si>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</si>
  <si>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</si>
  <si>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</si>
  <si>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</si>
  <si>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</si>
  <si>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</si>
  <si>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</si>
  <si>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</si>
  <si>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</si>
  <si>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</si>
  <si>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</si>
  <si>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</si>
  <si>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</si>
  <si>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</si>
  <si>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</si>
  <si>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</si>
  <si>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</si>
  <si>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</si>
  <si>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</si>
  <si>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</si>
  <si>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</si>
  <si>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</si>
  <si>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</si>
  <si>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</si>
  <si>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</si>
  <si>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</si>
  <si>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</si>
  <si>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</si>
  <si>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</si>
  <si>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</si>
  <si>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</si>
  <si>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</si>
  <si>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</si>
  <si>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</si>
  <si>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</si>
  <si>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</si>
  <si>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</si>
  <si>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</si>
  <si>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</si>
  <si>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</si>
  <si>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</si>
  <si>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</si>
  <si>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</si>
  <si>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</si>
  <si>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</si>
  <si>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</si>
  <si>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</si>
  <si>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</si>
  <si>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</si>
  <si>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</si>
  <si>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</si>
  <si>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</si>
  <si>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</si>
  <si>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</si>
  <si>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</si>
  <si>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</si>
  <si>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</si>
  <si>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</si>
  <si>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</si>
  <si>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</si>
  <si>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</si>
  <si>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</si>
  <si>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</si>
  <si>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</si>
  <si>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</si>
  <si>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</si>
  <si>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</si>
  <si>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</si>
  <si>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</si>
  <si>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</si>
  <si>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</si>
  <si>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</si>
  <si>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</si>
  <si>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</si>
  <si>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</si>
  <si>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</si>
  <si>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</si>
  <si>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</si>
  <si>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</si>
  <si>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</si>
  <si>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</si>
  <si>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</si>
  <si>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</si>
  <si>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</si>
  <si>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</si>
  <si>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</si>
  <si>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</si>
  <si>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</si>
  <si>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</si>
  <si>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</si>
  <si>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</si>
  <si>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</si>
  <si>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</si>
  <si>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</si>
  <si>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</si>
  <si>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</si>
  <si>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</si>
  <si>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</si>
  <si>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</si>
  <si>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</si>
  <si>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</si>
  <si>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</si>
  <si>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</si>
  <si>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</si>
  <si>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</si>
  <si>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</si>
  <si>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</si>
  <si>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</si>
  <si>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</si>
  <si>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</si>
  <si>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</si>
  <si>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</si>
  <si>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</si>
  <si>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</si>
  <si>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</si>
  <si>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</si>
  <si>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</si>
  <si>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</si>
  <si>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</si>
  <si>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</si>
  <si>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</si>
  <si>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</si>
  <si>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</si>
  <si>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</si>
  <si>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</si>
  <si>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</si>
  <si>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</si>
  <si>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</si>
  <si>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</si>
  <si>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</si>
  <si>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</si>
  <si>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</si>
  <si>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</si>
  <si>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</si>
  <si>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</si>
  <si>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</si>
  <si>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</si>
  <si>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</si>
  <si>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</si>
  <si>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</si>
  <si>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</si>
  <si>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</si>
  <si>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</si>
  <si>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</si>
  <si>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</si>
  <si>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</si>
  <si>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</si>
  <si>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</si>
  <si>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</si>
  <si>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</si>
  <si>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</si>
  <si>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</si>
  <si>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</si>
  <si>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</si>
  <si>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</si>
  <si>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</si>
  <si>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</si>
  <si>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</si>
  <si>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</si>
  <si>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</si>
  <si>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</si>
  <si>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</si>
  <si>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</si>
  <si>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</si>
  <si>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</si>
  <si>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</si>
  <si>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</si>
  <si>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</si>
  <si>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</si>
  <si>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</si>
  <si>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</si>
  <si>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</si>
  <si>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</si>
  <si>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</si>
  <si>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</si>
  <si>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</si>
  <si>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</si>
  <si>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</si>
  <si>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</si>
  <si>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</si>
  <si>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</si>
  <si>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</si>
  <si>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</si>
  <si>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</si>
  <si>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</si>
  <si>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</si>
  <si>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</si>
  <si>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</si>
  <si>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</si>
  <si>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</si>
  <si>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</si>
  <si>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</si>
  <si>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</si>
  <si>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</si>
  <si>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</si>
  <si>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</si>
  <si>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</si>
  <si>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</si>
  <si>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</si>
  <si>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</si>
  <si>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</si>
  <si>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</si>
  <si>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</si>
  <si>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</si>
  <si>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</si>
  <si>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</si>
  <si>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</si>
  <si>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</si>
  <si>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</si>
  <si>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</si>
  <si>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</si>
  <si>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</si>
  <si>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</si>
  <si>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</si>
  <si>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</si>
  <si>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</si>
  <si>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</si>
  <si>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</si>
  <si>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</si>
  <si>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</si>
  <si>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</si>
  <si>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</si>
  <si>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</si>
  <si>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</si>
  <si>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</si>
  <si>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</si>
  <si>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</si>
  <si>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</si>
  <si>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</si>
  <si>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</si>
  <si>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</si>
  <si>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</si>
  <si>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</si>
  <si>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</si>
  <si>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</si>
  <si>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</si>
  <si>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</si>
  <si>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</si>
  <si>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</si>
  <si>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</si>
  <si>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</si>
  <si>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</si>
  <si>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</si>
  <si>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</si>
  <si>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</si>
  <si>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</si>
  <si>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</si>
  <si>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</si>
  <si>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</si>
  <si>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</si>
  <si>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</si>
  <si>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</si>
  <si>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</si>
  <si>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</si>
  <si>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</si>
  <si>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</si>
  <si>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</si>
  <si>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</si>
  <si>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</si>
  <si>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</si>
  <si>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</si>
  <si>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</si>
  <si>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</si>
  <si>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</si>
  <si>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</si>
  <si>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</si>
  <si>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</si>
  <si>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</si>
  <si>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</si>
  <si>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</si>
  <si>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</si>
  <si>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</si>
  <si>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</si>
  <si>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</si>
  <si>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</si>
  <si>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</si>
  <si>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</si>
  <si>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</si>
  <si>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</si>
  <si>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</si>
  <si>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</si>
  <si>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</si>
  <si>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</si>
  <si>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</si>
  <si>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</si>
  <si>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</si>
  <si>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</si>
  <si>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</si>
  <si>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</si>
  <si>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</si>
  <si>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</si>
  <si>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</si>
  <si>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</si>
  <si>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</si>
  <si>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</si>
  <si>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</si>
  <si>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</si>
  <si>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</si>
  <si>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</si>
  <si>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</si>
  <si>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</si>
  <si>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</si>
  <si>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</si>
  <si>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</si>
  <si>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</si>
  <si>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</si>
  <si>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</si>
  <si>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</si>
  <si>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</si>
  <si>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</si>
  <si>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</si>
  <si>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</si>
  <si>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</si>
  <si>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</si>
  <si>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</si>
  <si>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</si>
  <si>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</si>
  <si>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</si>
  <si>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</si>
  <si>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</si>
  <si>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</si>
  <si>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</si>
  <si>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</si>
  <si>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</si>
  <si>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</si>
  <si>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</si>
  <si>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</si>
  <si>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</si>
  <si>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</si>
  <si>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</si>
  <si>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</si>
  <si>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</si>
  <si>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</si>
  <si>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</si>
  <si>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</si>
  <si>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</si>
  <si>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</si>
  <si>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</si>
  <si>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</si>
  <si>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</si>
  <si>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</si>
  <si>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</si>
  <si>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</si>
  <si>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</si>
  <si>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</si>
  <si>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</si>
  <si>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</si>
  <si>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</si>
  <si>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</si>
  <si>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</si>
  <si>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</si>
  <si>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</si>
  <si>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</si>
  <si>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</si>
  <si>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</si>
  <si>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</si>
  <si>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</si>
  <si>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</si>
  <si>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</si>
  <si>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</si>
  <si>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</si>
  <si>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</si>
  <si>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</si>
  <si>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</si>
  <si>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</si>
  <si>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</si>
  <si>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</si>
  <si>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</si>
  <si>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</si>
  <si>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</si>
  <si>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</si>
  <si>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</si>
  <si>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</si>
  <si>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</si>
  <si>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</si>
  <si>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</si>
  <si>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</si>
  <si>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</si>
  <si>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</si>
  <si>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</si>
  <si>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</si>
  <si>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</si>
  <si>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</si>
  <si>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</si>
  <si>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</si>
  <si>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</si>
  <si>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</si>
  <si>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</si>
  <si>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</si>
  <si>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</si>
  <si>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</si>
  <si>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</si>
  <si>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</si>
  <si>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</si>
  <si>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</si>
  <si>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</si>
  <si>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</si>
  <si>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</si>
  <si>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</si>
  <si>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</si>
  <si>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</si>
  <si>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</si>
  <si>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</si>
  <si>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</si>
  <si>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</si>
  <si>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</si>
  <si>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</si>
  <si>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</si>
  <si>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</si>
  <si>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</si>
  <si>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</si>
  <si>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</si>
  <si>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</si>
  <si>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</si>
  <si>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</si>
  <si>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</si>
  <si>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</si>
  <si>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</si>
  <si>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</si>
  <si>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</si>
  <si>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</si>
  <si>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</si>
  <si>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</si>
  <si>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</si>
  <si>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</si>
  <si>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</si>
  <si>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</si>
  <si>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</si>
  <si>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</si>
  <si>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</si>
  <si>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</si>
  <si>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</si>
  <si>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</si>
  <si>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</si>
  <si>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</si>
  <si>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</si>
  <si>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</si>
  <si>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</si>
  <si>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</si>
  <si>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</si>
  <si>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</si>
  <si>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</si>
  <si>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</si>
  <si>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</si>
  <si>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</si>
  <si>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</si>
  <si>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</si>
  <si>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</si>
  <si>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</si>
  <si>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</si>
  <si>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</si>
  <si>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</si>
  <si>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</si>
  <si>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</si>
  <si>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</si>
  <si>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</si>
  <si>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</si>
  <si>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</si>
  <si>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</si>
  <si>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</si>
  <si>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</si>
  <si>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</si>
  <si>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</si>
  <si>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</si>
  <si>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</si>
  <si>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</si>
  <si>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</si>
  <si>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</si>
  <si>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</si>
  <si>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</si>
  <si>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</si>
  <si>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</si>
  <si>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</si>
  <si>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</si>
  <si>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</si>
  <si>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</si>
  <si>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</si>
  <si>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</si>
  <si>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</si>
  <si>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</si>
  <si>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</si>
  <si>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</si>
  <si>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</si>
  <si>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</si>
  <si>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</si>
  <si>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</si>
  <si>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</si>
  <si>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</si>
  <si>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</si>
  <si>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</si>
  <si>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</si>
  <si>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</si>
  <si>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</si>
  <si>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</si>
  <si>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</si>
  <si>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</si>
  <si>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</si>
  <si>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</si>
  <si>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</si>
  <si>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</si>
  <si>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</si>
  <si>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</si>
  <si>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</si>
  <si>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</si>
  <si>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</si>
  <si>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</si>
  <si>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</si>
  <si>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</si>
  <si>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</si>
  <si>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</si>
  <si>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</si>
  <si>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</si>
  <si>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</si>
  <si>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</si>
  <si>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</si>
  <si>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</si>
  <si>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</si>
  <si>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</si>
  <si>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</si>
  <si>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</si>
  <si>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</si>
  <si>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</si>
  <si>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</si>
  <si>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</si>
  <si>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</si>
  <si>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</si>
  <si>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</si>
  <si>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</si>
  <si>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</si>
  <si>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</si>
  <si>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</si>
  <si>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</si>
  <si>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</si>
  <si>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</si>
  <si>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</si>
  <si>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</si>
  <si>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</si>
  <si>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</si>
  <si>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</si>
  <si>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</si>
  <si>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</si>
  <si>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</si>
  <si>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</si>
  <si>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</si>
  <si>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</si>
  <si>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</si>
  <si>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</si>
  <si>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</si>
  <si>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</si>
  <si>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</si>
  <si>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</si>
  <si>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</si>
  <si>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</si>
  <si>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</si>
  <si>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</si>
  <si>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</si>
  <si>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</si>
  <si>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</si>
  <si>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</si>
  <si>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</si>
  <si>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</si>
  <si>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</si>
  <si>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</si>
  <si>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</si>
  <si>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</si>
  <si>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</si>
  <si>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</si>
  <si>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</si>
  <si>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</si>
  <si>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</si>
  <si>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</si>
  <si>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</si>
  <si>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</si>
  <si>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</si>
  <si>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</si>
  <si>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</si>
  <si>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</si>
  <si>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</si>
  <si>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</si>
  <si>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</si>
  <si>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</si>
  <si>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</si>
  <si>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</si>
  <si>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</si>
  <si>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</si>
  <si>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</si>
  <si>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</si>
  <si>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</si>
  <si>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</si>
  <si>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</si>
  <si>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</si>
  <si>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</si>
  <si>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</si>
  <si>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</si>
  <si>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</si>
  <si>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</si>
  <si>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</si>
  <si>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</si>
  <si>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</si>
  <si>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</si>
  <si>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</si>
  <si>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</si>
  <si>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</si>
  <si>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</si>
  <si>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</si>
  <si>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</si>
  <si>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</si>
  <si>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</si>
  <si>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</si>
  <si>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</si>
  <si>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</si>
  <si>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</si>
  <si>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</si>
  <si>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</si>
  <si>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</si>
  <si>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</si>
  <si>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</si>
  <si>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</si>
  <si>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</si>
  <si>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</si>
  <si>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</si>
  <si>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</si>
  <si>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</si>
  <si>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</si>
  <si>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</si>
  <si>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</si>
  <si>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</si>
  <si>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</si>
  <si>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</si>
  <si>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</si>
  <si>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</si>
  <si>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</si>
  <si>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</si>
  <si>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</si>
  <si>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</si>
  <si>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</si>
  <si>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</si>
  <si>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</si>
  <si>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</si>
  <si>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</si>
  <si>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</si>
  <si>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</si>
  <si>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</si>
  <si>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</si>
  <si>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</si>
  <si>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</si>
  <si>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</si>
  <si>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</si>
  <si>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</si>
  <si>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</si>
  <si>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</si>
  <si>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</si>
  <si>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</si>
  <si>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</si>
  <si>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</si>
  <si>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</si>
  <si>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</si>
  <si>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</si>
  <si>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</si>
  <si>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</si>
  <si>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</si>
  <si>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</si>
  <si>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</si>
  <si>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</si>
  <si>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</si>
  <si>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</si>
  <si>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</si>
  <si>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</si>
  <si>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</si>
  <si>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</si>
  <si>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</si>
  <si>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</si>
  <si>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</si>
  <si>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</si>
  <si>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</si>
  <si>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</si>
  <si>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</si>
  <si>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</si>
  <si>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</si>
  <si>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</si>
  <si>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</si>
  <si>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</si>
  <si>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</si>
  <si>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</si>
  <si>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</si>
  <si>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</si>
  <si>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</si>
  <si>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</si>
  <si>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</si>
  <si>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</si>
  <si>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</si>
  <si>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</si>
  <si>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</si>
  <si>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</si>
  <si>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</si>
  <si>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</si>
  <si>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</si>
  <si>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</si>
  <si>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</si>
  <si>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</si>
  <si>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</si>
  <si>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</si>
  <si>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</si>
  <si>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</si>
  <si>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</si>
  <si>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</si>
  <si>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</si>
  <si>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</si>
  <si>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</si>
  <si>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</si>
  <si>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</si>
  <si>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</si>
  <si>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</si>
  <si>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</si>
  <si>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</si>
  <si>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</si>
  <si>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</si>
  <si>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</si>
  <si>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</si>
  <si>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</si>
  <si>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</si>
  <si>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</si>
  <si>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</si>
  <si>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</si>
  <si>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</si>
  <si>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</si>
  <si>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</si>
  <si>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</si>
  <si>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</si>
  <si>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</si>
  <si>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</si>
  <si>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</si>
  <si>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</si>
  <si>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</si>
  <si>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</si>
  <si>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</si>
  <si>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</si>
  <si>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</si>
  <si>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</si>
  <si>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</si>
  <si>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</si>
  <si>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</si>
  <si>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</si>
  <si>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</si>
  <si>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</si>
  <si>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</si>
  <si>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</si>
  <si>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</si>
  <si>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</si>
  <si>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</si>
  <si>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</si>
  <si>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</si>
  <si>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</si>
  <si>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</si>
  <si>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</si>
  <si>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</si>
  <si>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</si>
  <si>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</si>
  <si>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</si>
  <si>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</si>
  <si>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</si>
  <si>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</si>
  <si>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</si>
  <si>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</si>
  <si>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</si>
  <si>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</si>
  <si>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</si>
  <si>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</si>
  <si>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</si>
  <si>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</si>
  <si>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</si>
  <si>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</si>
  <si>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</si>
  <si>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</si>
  <si>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</si>
  <si>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</si>
  <si>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</si>
  <si>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</si>
  <si>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</si>
  <si>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</si>
  <si>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</si>
  <si>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</si>
  <si>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</si>
  <si>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</si>
  <si>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</si>
  <si>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</si>
  <si>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</si>
  <si>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</si>
  <si>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</si>
  <si>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</si>
  <si>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</si>
  <si>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</si>
  <si>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</si>
  <si>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</si>
  <si>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</si>
  <si>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</si>
  <si>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</si>
  <si>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</si>
  <si>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</si>
  <si>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</si>
  <si>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</si>
  <si>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</si>
  <si>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</si>
  <si>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</si>
  <si>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</si>
  <si>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</si>
  <si>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</si>
  <si>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</si>
  <si>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</si>
  <si>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</si>
  <si>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</si>
  <si>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</si>
  <si>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</si>
  <si>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</si>
  <si>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</si>
  <si>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</si>
  <si>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</si>
  <si>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</si>
  <si>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</si>
  <si>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</si>
  <si>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</si>
  <si>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</si>
  <si>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</si>
  <si>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</si>
  <si>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</si>
  <si>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</si>
  <si>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</si>
  <si>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</si>
  <si>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</si>
  <si>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</si>
  <si>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</si>
  <si>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</si>
  <si>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</si>
  <si>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</si>
  <si>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</si>
  <si>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</si>
  <si>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</si>
  <si>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</si>
  <si>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</si>
  <si>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</si>
  <si>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</si>
  <si>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</si>
  <si>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</si>
  <si>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</si>
  <si>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</si>
  <si>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</si>
  <si>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</si>
  <si>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</si>
  <si>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</si>
  <si>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</si>
  <si>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</si>
  <si>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</si>
  <si>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</si>
  <si>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</si>
  <si>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</si>
  <si>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</si>
  <si>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</si>
  <si>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</si>
  <si>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</si>
  <si>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</si>
  <si>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</si>
  <si>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</si>
  <si>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</si>
  <si>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</si>
  <si>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</si>
  <si>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</si>
  <si>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</si>
  <si>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</si>
  <si>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</si>
  <si>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</si>
  <si>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</si>
  <si>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</si>
  <si>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</si>
  <si>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</si>
  <si>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</si>
  <si>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</si>
  <si>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</si>
  <si>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</si>
  <si>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</si>
  <si>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</si>
  <si>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</si>
  <si>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</si>
  <si>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</si>
  <si>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</si>
  <si>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</si>
  <si>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</si>
  <si>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</si>
  <si>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</si>
  <si>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</si>
  <si>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</si>
  <si>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</si>
  <si>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</si>
  <si>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</si>
  <si>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</si>
  <si>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</si>
  <si>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</si>
  <si>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</si>
  <si>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</si>
  <si>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</si>
  <si>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</si>
  <si>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</si>
  <si>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</si>
  <si>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</si>
  <si>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</si>
  <si>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</si>
  <si>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</si>
  <si>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</si>
  <si>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</si>
  <si>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</si>
  <si>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</si>
  <si>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</si>
  <si>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</si>
  <si>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</si>
  <si>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</si>
  <si>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</si>
  <si>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</si>
  <si>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</si>
  <si>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</si>
  <si>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</si>
  <si>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</si>
  <si>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</si>
  <si>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</si>
  <si>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</si>
  <si>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</si>
  <si>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</si>
  <si>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</si>
  <si>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</si>
  <si>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</si>
  <si>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</si>
  <si>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</si>
  <si>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</si>
  <si>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</si>
  <si>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</si>
  <si>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</si>
  <si>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</si>
  <si>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</si>
  <si>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</si>
  <si>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</si>
  <si>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</si>
  <si>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</si>
  <si>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</si>
  <si>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</si>
  <si>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</si>
  <si>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</si>
  <si>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</si>
  <si>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</si>
  <si>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</si>
  <si>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</si>
  <si>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</si>
  <si>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</si>
  <si>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</si>
  <si>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</si>
  <si>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</si>
  <si>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</si>
  <si>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</si>
  <si>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</si>
  <si>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</si>
  <si>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</si>
  <si>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</si>
  <si>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</si>
  <si>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</si>
  <si>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</si>
  <si>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</si>
  <si>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</si>
  <si>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</si>
  <si>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</si>
  <si>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</si>
  <si>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</si>
  <si>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</si>
  <si>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</si>
  <si>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</si>
  <si>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</si>
  <si>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</si>
  <si>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</si>
  <si>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</si>
  <si>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</si>
  <si>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</si>
  <si>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</si>
  <si>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</si>
  <si>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</si>
  <si>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</si>
  <si>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</si>
  <si>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</si>
  <si>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</si>
  <si>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</si>
  <si>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</si>
  <si>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</si>
  <si>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</si>
  <si>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</si>
  <si>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</si>
  <si>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</si>
  <si>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</si>
  <si>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</si>
  <si>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</si>
  <si>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</si>
  <si>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</si>
  <si>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</si>
  <si>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</si>
  <si>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</si>
  <si>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</si>
  <si>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</si>
  <si>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</si>
  <si>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</si>
  <si>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</si>
  <si>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</si>
  <si>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</si>
  <si>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</si>
  <si>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</si>
  <si>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</si>
  <si>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</si>
  <si>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</si>
  <si>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</si>
  <si>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</si>
  <si>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</si>
  <si>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</si>
  <si>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</si>
  <si>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</si>
  <si>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</si>
  <si>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</si>
  <si>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</si>
  <si>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</si>
  <si>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</si>
  <si>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</si>
  <si>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</si>
  <si>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</si>
  <si>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</si>
  <si>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</si>
  <si>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</si>
  <si>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</si>
  <si>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</si>
  <si>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</si>
  <si>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</si>
  <si>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</si>
  <si>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</si>
  <si>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</si>
  <si>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</si>
  <si>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</si>
  <si>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</si>
  <si>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</si>
  <si>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</si>
  <si>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</si>
  <si>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</si>
  <si>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</si>
  <si>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</si>
  <si>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</si>
  <si>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</si>
  <si>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</si>
  <si>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</si>
  <si>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</si>
  <si>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</si>
  <si>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</si>
  <si>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</si>
  <si>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</si>
  <si>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</si>
  <si>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</si>
  <si>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</si>
  <si>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</si>
  <si>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</si>
  <si>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</si>
  <si>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</si>
  <si>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</si>
  <si>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</si>
  <si>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</si>
  <si>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</si>
  <si>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</si>
  <si>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</si>
  <si>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</si>
  <si>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</si>
  <si>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</si>
  <si>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</si>
  <si>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</si>
  <si>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</si>
  <si>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</si>
  <si>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</si>
  <si>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</si>
  <si>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</si>
  <si>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</si>
  <si>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</si>
  <si>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</si>
  <si>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</si>
  <si>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</si>
  <si>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</si>
  <si>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</si>
  <si>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</si>
  <si>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</si>
  <si>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</si>
  <si>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</si>
  <si>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</si>
  <si>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</si>
  <si>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</si>
  <si>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</si>
  <si>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</si>
  <si>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</si>
  <si>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</si>
  <si>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</si>
  <si>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</si>
  <si>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</si>
  <si>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</si>
  <si>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</si>
  <si>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</si>
  <si>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</si>
  <si>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</si>
  <si>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</si>
  <si>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</si>
  <si>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</si>
  <si>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</si>
  <si>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</si>
  <si>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</si>
  <si>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</si>
  <si>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</si>
  <si>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</si>
  <si>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</si>
  <si>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</si>
  <si>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</si>
  <si>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</si>
  <si>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</si>
  <si>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</si>
  <si>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</si>
  <si>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</si>
  <si>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</si>
  <si>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</si>
  <si>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</si>
  <si>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</si>
  <si>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</si>
  <si>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</si>
  <si>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</si>
  <si>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</si>
  <si>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</si>
  <si>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</si>
  <si>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</si>
  <si>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</si>
  <si>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</si>
  <si>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</si>
  <si>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</si>
  <si>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</si>
  <si>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</si>
  <si>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</si>
  <si>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</si>
  <si>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</si>
  <si>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</si>
  <si>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</si>
  <si>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</si>
  <si>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</si>
  <si>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</si>
  <si>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</si>
  <si>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</si>
  <si>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</si>
  <si>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</si>
  <si>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</si>
  <si>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</si>
  <si>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</si>
  <si>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</si>
  <si>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</si>
  <si>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</si>
  <si>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</si>
  <si>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</si>
  <si>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</si>
  <si>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</si>
  <si>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</si>
  <si>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</si>
  <si>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</si>
  <si>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</si>
  <si>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</si>
  <si>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</si>
  <si>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</si>
  <si>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</si>
  <si>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</si>
  <si>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</si>
  <si>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</si>
  <si>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</si>
  <si>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</si>
  <si>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</si>
  <si>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</si>
  <si>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</si>
  <si>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</si>
  <si>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</si>
  <si>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</si>
  <si>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</si>
  <si>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</si>
  <si>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</si>
  <si>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</si>
  <si>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</si>
  <si>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</si>
  <si>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</si>
  <si>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</si>
  <si>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</si>
  <si>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</si>
  <si>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</si>
  <si>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</si>
  <si>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</si>
  <si>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</si>
  <si>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</si>
  <si>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</si>
  <si>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</si>
  <si>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</si>
  <si>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</si>
  <si>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</si>
  <si>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</si>
  <si>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</si>
  <si>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</si>
  <si>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</si>
  <si>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</si>
  <si>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</si>
  <si>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</si>
  <si>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</si>
  <si>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</si>
  <si>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</si>
  <si>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</si>
  <si>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</si>
  <si>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</si>
  <si>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</si>
  <si>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</si>
  <si>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</si>
  <si>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</si>
  <si>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</si>
  <si>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</si>
  <si>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</si>
  <si>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</si>
  <si>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</si>
  <si>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</si>
  <si>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</si>
  <si>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</si>
  <si>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</si>
  <si>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</si>
  <si>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</si>
  <si>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</si>
  <si>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</si>
  <si>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</si>
  <si>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</si>
  <si>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</si>
  <si>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</si>
  <si>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</si>
  <si>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</si>
  <si>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</si>
  <si>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</si>
  <si>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</si>
  <si>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</si>
  <si>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</si>
  <si>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</si>
  <si>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</si>
  <si>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</si>
  <si>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</si>
  <si>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</si>
  <si>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</si>
  <si>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</si>
  <si>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</si>
  <si>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</si>
  <si>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</si>
  <si>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</si>
  <si>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</si>
  <si>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</si>
  <si>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</si>
  <si>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</si>
  <si>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</si>
  <si>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</si>
  <si>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</si>
  <si>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</si>
  <si>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</si>
  <si>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</si>
  <si>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</si>
  <si>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</si>
  <si>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</si>
  <si>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</si>
  <si>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</si>
  <si>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</si>
  <si>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</si>
  <si>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</si>
  <si>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</si>
  <si>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</si>
  <si>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</si>
  <si>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</si>
  <si>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</si>
  <si>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</si>
  <si>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</si>
  <si>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</si>
  <si>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</si>
  <si>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</si>
  <si>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</si>
  <si>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</si>
  <si>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</si>
  <si>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</si>
  <si>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</si>
  <si>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</si>
  <si>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</si>
  <si>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</si>
  <si>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</si>
  <si>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</si>
  <si>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</si>
  <si>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</si>
  <si>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</si>
  <si>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</si>
  <si>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</si>
  <si>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</si>
  <si>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</si>
  <si>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</si>
  <si>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</si>
  <si>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</si>
  <si>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</si>
  <si>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</si>
  <si>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</si>
  <si>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</si>
  <si>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</si>
  <si>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</si>
  <si>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</si>
  <si>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</si>
  <si>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</si>
  <si>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</si>
  <si>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</si>
  <si>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</si>
  <si>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</si>
  <si>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</si>
  <si>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</si>
  <si>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</si>
  <si>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</si>
  <si>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</si>
  <si>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</si>
  <si>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</si>
  <si>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</si>
  <si>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</si>
  <si>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</si>
  <si>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</si>
  <si>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</si>
  <si>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</si>
  <si>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</si>
  <si>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</si>
  <si>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</si>
  <si>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</si>
  <si>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</si>
  <si>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</si>
  <si>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</si>
  <si>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</si>
  <si>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</si>
  <si>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</si>
  <si>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</si>
  <si>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</si>
  <si>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</si>
  <si>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</si>
  <si>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</si>
  <si>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</si>
  <si>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</si>
  <si>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</si>
  <si>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</si>
  <si>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</si>
  <si>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</si>
  <si>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</si>
  <si>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</si>
  <si>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</si>
  <si>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</si>
  <si>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</si>
  <si>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</si>
  <si>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</si>
  <si>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</si>
  <si>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</si>
  <si>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</si>
  <si>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</si>
  <si>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</si>
  <si>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</si>
  <si>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</si>
  <si>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</si>
  <si>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</si>
  <si>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</si>
  <si>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</si>
  <si>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</si>
  <si>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</si>
  <si>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</si>
  <si>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</si>
  <si>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</si>
  <si>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</si>
  <si>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</si>
  <si>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</si>
  <si>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</si>
  <si>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</si>
  <si>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</si>
  <si>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</si>
  <si>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</si>
  <si>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</si>
  <si>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</si>
  <si>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</si>
  <si>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</si>
  <si>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</si>
  <si>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</si>
  <si>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</si>
  <si>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</si>
  <si>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</si>
  <si>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</si>
  <si>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</si>
  <si>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</si>
  <si>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</si>
  <si>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</si>
  <si>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</si>
  <si>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</si>
  <si>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</si>
  <si>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</si>
  <si>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</si>
  <si>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</si>
  <si>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</si>
  <si>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</si>
  <si>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</si>
  <si>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</si>
  <si>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</si>
  <si>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</si>
  <si>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</si>
  <si>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</si>
  <si>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</si>
  <si>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</si>
  <si>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</si>
  <si>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</si>
  <si>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</si>
  <si>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</si>
  <si>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</si>
  <si>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</si>
  <si>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</si>
  <si>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</si>
  <si>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</si>
  <si>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</si>
  <si>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</si>
  <si>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</si>
  <si>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</si>
  <si>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</si>
  <si>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</si>
  <si>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</si>
  <si>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</si>
  <si>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</si>
  <si>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</si>
  <si>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</si>
  <si>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</si>
  <si>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</si>
  <si>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</si>
  <si>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</si>
  <si>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</si>
  <si>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</si>
  <si>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</si>
  <si>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</si>
  <si>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</si>
  <si>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</si>
  <si>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</si>
  <si>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</si>
  <si>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</si>
  <si>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</si>
  <si>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</si>
  <si>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</si>
  <si>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</si>
  <si>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</si>
  <si>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</si>
  <si>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</si>
  <si>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</si>
  <si>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</si>
  <si>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</si>
  <si>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</si>
  <si>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</si>
  <si>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</si>
  <si>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</si>
  <si>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</si>
  <si>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</si>
  <si>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</si>
  <si>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</si>
  <si>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</si>
  <si>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</si>
  <si>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</si>
  <si>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</si>
  <si>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</si>
  <si>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</si>
  <si>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</si>
  <si>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</si>
  <si>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</si>
  <si>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</si>
  <si>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</si>
  <si>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</si>
  <si>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</si>
  <si>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</si>
  <si>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</si>
  <si>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</si>
  <si>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</si>
  <si>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</si>
  <si>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</si>
  <si>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</si>
  <si>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</si>
  <si>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</si>
  <si>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</si>
  <si>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</si>
  <si>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</si>
  <si>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</si>
  <si>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</si>
  <si>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</si>
  <si>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</si>
  <si>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</si>
  <si>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</si>
  <si>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</si>
  <si>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</si>
  <si>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</si>
  <si>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</si>
  <si>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</si>
  <si>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</si>
  <si>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</si>
  <si>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</si>
  <si>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</si>
  <si>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</si>
  <si>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</si>
  <si>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</si>
  <si>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</si>
  <si>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</si>
  <si>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</si>
  <si>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</si>
  <si>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</si>
  <si>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</si>
  <si>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</si>
  <si>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</si>
  <si>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</si>
  <si>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</si>
  <si>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</si>
  <si>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</si>
  <si>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</si>
  <si>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</si>
  <si>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</si>
  <si>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</si>
  <si>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</si>
  <si>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</si>
  <si>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</si>
  <si>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</si>
  <si>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</si>
  <si>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</si>
  <si>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</si>
  <si>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</si>
  <si>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</si>
  <si>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</si>
  <si>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</si>
  <si>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</si>
  <si>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</si>
  <si>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</si>
  <si>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</si>
  <si>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</si>
  <si>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</si>
  <si>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</si>
  <si>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</si>
  <si>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</si>
  <si>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</si>
  <si>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</si>
  <si>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</si>
  <si>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</si>
  <si>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</si>
  <si>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</si>
  <si>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</si>
  <si>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</si>
  <si>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</si>
  <si>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</si>
  <si>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</si>
  <si>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</si>
  <si>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</si>
  <si>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</si>
  <si>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</si>
  <si>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</si>
  <si>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</si>
  <si>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</si>
  <si>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</si>
  <si>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</si>
  <si>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</si>
  <si>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</si>
  <si>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</si>
  <si>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</si>
  <si>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</si>
  <si>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</si>
  <si>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</si>
  <si>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</si>
  <si>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</si>
  <si>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</si>
  <si>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</si>
  <si>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</si>
  <si>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</si>
  <si>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</si>
  <si>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</si>
  <si>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</si>
  <si>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</si>
  <si>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</si>
  <si>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</si>
  <si>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</si>
  <si>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</si>
  <si>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</si>
  <si>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</si>
  <si>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</si>
  <si>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</si>
  <si>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</si>
  <si>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</si>
  <si>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</si>
  <si>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</si>
  <si>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</si>
  <si>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</si>
  <si>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</si>
  <si>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</si>
  <si>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</si>
  <si>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</si>
  <si>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</si>
  <si>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</si>
  <si>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</si>
  <si>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</si>
  <si>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</si>
  <si>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</si>
  <si>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</si>
  <si>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</si>
  <si>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</si>
  <si>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</si>
  <si>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</si>
  <si>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</si>
  <si>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</si>
  <si>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</si>
  <si>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</si>
  <si>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</si>
  <si>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</si>
  <si>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</si>
  <si>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</si>
  <si>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</si>
  <si>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</si>
  <si>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</si>
  <si>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</si>
  <si>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</si>
  <si>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</si>
  <si>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</si>
  <si>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</si>
  <si>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</si>
  <si>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</si>
  <si>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</si>
  <si>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</si>
  <si>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</si>
  <si>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</si>
  <si>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</si>
  <si>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</si>
  <si>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</si>
  <si>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</si>
  <si>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</si>
  <si>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</si>
  <si>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</si>
  <si>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</si>
  <si>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</si>
  <si>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</si>
  <si>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</si>
  <si>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</si>
  <si>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</si>
  <si>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</si>
  <si>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</si>
  <si>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</si>
  <si>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</si>
  <si>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</si>
  <si>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</si>
  <si>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</si>
  <si>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</si>
  <si>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</si>
  <si>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</si>
  <si>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</si>
  <si>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</si>
  <si>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</si>
  <si>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</si>
  <si>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</si>
  <si>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</si>
  <si>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</si>
  <si>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</si>
  <si>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</si>
  <si>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</si>
  <si>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</si>
  <si>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</si>
  <si>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</si>
  <si>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</si>
  <si>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</si>
  <si>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</si>
  <si>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</si>
  <si>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</si>
  <si>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</si>
  <si>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</si>
  <si>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</si>
  <si>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</si>
  <si>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</si>
  <si>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</si>
  <si>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</si>
  <si>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</si>
  <si>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</si>
  <si>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</si>
  <si>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</si>
  <si>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</si>
  <si>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</si>
  <si>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</si>
  <si>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</si>
  <si>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</si>
  <si>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</si>
  <si>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</si>
  <si>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</si>
  <si>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</si>
  <si>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</si>
  <si>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</si>
  <si>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</si>
  <si>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</si>
  <si>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</si>
  <si>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</si>
  <si>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</si>
  <si>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</si>
  <si>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</si>
  <si>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</si>
  <si>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</si>
  <si>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</si>
  <si>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</si>
  <si>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</si>
  <si>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</si>
  <si>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</si>
  <si>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</si>
  <si>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</si>
  <si>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</si>
  <si>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</si>
  <si>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</si>
  <si>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</si>
  <si>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</si>
  <si>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</si>
  <si>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</si>
  <si>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</si>
  <si>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</si>
  <si>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</si>
  <si>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</si>
  <si>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</si>
  <si>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</si>
  <si>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</si>
  <si>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</si>
  <si>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</si>
  <si>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</si>
  <si>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</si>
  <si>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</si>
  <si>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</si>
  <si>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</si>
  <si>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</si>
  <si>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</si>
  <si>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</si>
  <si>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</si>
  <si>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</si>
  <si>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</si>
  <si>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</si>
  <si>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</si>
  <si>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</si>
  <si>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</si>
  <si>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</si>
  <si>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</si>
  <si>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</si>
  <si>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</si>
  <si>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</si>
  <si>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</si>
  <si>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</si>
  <si>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</si>
  <si>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</si>
  <si>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</si>
  <si>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</si>
  <si>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</si>
  <si>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</si>
  <si>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</si>
  <si>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</si>
  <si>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</si>
  <si>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</si>
  <si>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</si>
  <si>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</si>
  <si>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</si>
  <si>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</si>
  <si>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</si>
  <si>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</si>
  <si>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</si>
  <si>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</si>
  <si>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</si>
  <si>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</si>
  <si>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</si>
  <si>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</si>
  <si>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</si>
  <si>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</si>
  <si>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</si>
  <si>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</si>
  <si>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</si>
  <si>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</si>
  <si>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</si>
  <si>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</si>
  <si>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</si>
  <si>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</si>
  <si>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</si>
  <si>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</si>
  <si>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</si>
  <si>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</si>
  <si>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</si>
  <si>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</si>
  <si>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</si>
  <si>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</si>
  <si>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</si>
  <si>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</si>
  <si>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</si>
  <si>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</si>
  <si>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</si>
  <si>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</si>
  <si>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</si>
  <si>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</si>
  <si>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</si>
  <si>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</si>
  <si>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</si>
  <si>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</si>
  <si>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</si>
  <si>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</si>
  <si>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</si>
  <si>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</si>
  <si>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</si>
  <si>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</si>
  <si>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</si>
  <si>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</si>
  <si>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</si>
  <si>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</si>
  <si>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</si>
  <si>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</si>
  <si>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</si>
  <si>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</si>
  <si>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</si>
  <si>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</si>
  <si>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</si>
  <si>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</si>
  <si>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</si>
  <si>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</si>
  <si>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</si>
  <si>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</si>
  <si>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</si>
  <si>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</si>
  <si>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</si>
  <si>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</si>
  <si>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</si>
  <si>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</si>
  <si>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</si>
  <si>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</si>
  <si>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</si>
  <si>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</si>
  <si>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</si>
  <si>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</si>
  <si>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</si>
  <si>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</si>
  <si>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</si>
  <si>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</si>
  <si>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</si>
  <si>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</si>
  <si>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</si>
  <si>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</si>
  <si>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</si>
  <si>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</si>
  <si>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</si>
  <si>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</si>
  <si>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</si>
  <si>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</si>
  <si>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</si>
  <si>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</si>
  <si>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</si>
  <si>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</si>
  <si>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</si>
  <si>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</si>
  <si>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</si>
  <si>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</si>
  <si>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</si>
  <si>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</si>
  <si>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</si>
  <si>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</si>
  <si>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</si>
  <si>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</si>
  <si>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</si>
  <si>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</si>
  <si>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</si>
  <si>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</si>
  <si>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</si>
  <si>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</si>
  <si>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</si>
  <si>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</si>
  <si>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</si>
  <si>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</si>
  <si>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</si>
  <si>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</si>
  <si>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</si>
  <si>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</si>
  <si>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</si>
  <si>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</si>
  <si>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</si>
  <si>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</si>
  <si>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</si>
  <si>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</si>
  <si>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</si>
  <si>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</si>
  <si>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</si>
  <si>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</si>
  <si>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</si>
  <si>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</si>
  <si>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</si>
  <si>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</si>
  <si>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</si>
  <si>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</si>
  <si>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</si>
  <si>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</si>
  <si>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</si>
  <si>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</si>
  <si>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</si>
  <si>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</si>
  <si>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</si>
  <si>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</si>
  <si>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</si>
  <si>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</si>
  <si>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</si>
  <si>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</si>
  <si>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</si>
  <si>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</si>
  <si>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</si>
  <si>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</si>
  <si>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</si>
  <si>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</si>
  <si>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</si>
  <si>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</si>
  <si>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</si>
  <si>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</si>
  <si>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</si>
  <si>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</si>
  <si>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</si>
  <si>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</si>
  <si>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</si>
  <si>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</si>
  <si>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</si>
  <si>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</si>
  <si>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</si>
  <si>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</si>
  <si>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</si>
  <si>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</si>
  <si>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</si>
  <si>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</si>
  <si>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</si>
  <si>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</si>
  <si>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</si>
  <si>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</si>
  <si>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</si>
  <si>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</si>
  <si>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</si>
  <si>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</si>
  <si>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</si>
  <si>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</si>
  <si>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</si>
  <si>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</si>
  <si>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</si>
  <si>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</si>
  <si>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</si>
  <si>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</si>
  <si>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</si>
  <si>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</si>
  <si>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</si>
  <si>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</si>
  <si>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</si>
  <si>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</si>
  <si>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</si>
  <si>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</si>
  <si>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</si>
  <si>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</si>
  <si>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</si>
  <si>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</si>
  <si>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</si>
  <si>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</si>
  <si>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</si>
  <si>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</si>
  <si>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</si>
  <si>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</si>
  <si>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</si>
  <si>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</si>
  <si>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</si>
  <si>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</si>
  <si>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</si>
  <si>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</si>
  <si>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</si>
  <si>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</si>
  <si>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</si>
  <si>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</si>
  <si>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</si>
  <si>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</si>
  <si>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</si>
  <si>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</si>
  <si>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</si>
  <si>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</si>
  <si>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</si>
  <si>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</si>
  <si>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</si>
  <si>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</si>
  <si>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</si>
  <si>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</si>
  <si>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</si>
  <si>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</si>
  <si>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</si>
  <si>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</si>
  <si>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</si>
  <si>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</si>
  <si>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</si>
  <si>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</si>
  <si>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</si>
  <si>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</si>
  <si>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</si>
  <si>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</si>
  <si>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</si>
  <si>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</si>
  <si>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</si>
  <si>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</si>
  <si>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</si>
  <si>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</si>
  <si>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</si>
  <si>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</si>
  <si>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</si>
  <si>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</si>
  <si>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</si>
  <si>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</si>
  <si>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</si>
  <si>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</si>
  <si>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</si>
  <si>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</si>
  <si>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</si>
  <si>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</si>
  <si>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</si>
  <si>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</si>
  <si>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</si>
  <si>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</si>
  <si>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</si>
  <si>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</si>
  <si>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</si>
  <si>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</si>
  <si>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</si>
  <si>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</si>
  <si>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</si>
  <si>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</si>
  <si>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</si>
  <si>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</si>
  <si>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</si>
  <si>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</si>
  <si>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</si>
  <si>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</si>
  <si>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</si>
  <si>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</si>
  <si>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</si>
  <si>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</si>
  <si>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</si>
  <si>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</si>
  <si>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</si>
  <si>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</si>
  <si>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</si>
  <si>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</si>
  <si>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</si>
  <si>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</si>
  <si>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</si>
  <si>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</si>
  <si>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</si>
  <si>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</si>
  <si>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</si>
  <si>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</si>
  <si>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</si>
  <si>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</si>
  <si>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</si>
  <si>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</si>
  <si>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</si>
  <si>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</si>
  <si>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</si>
  <si>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</si>
  <si>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</si>
  <si>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</si>
  <si>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</si>
  <si>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</si>
  <si>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</si>
  <si>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</si>
  <si>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</si>
  <si>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</si>
  <si>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</si>
  <si>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</si>
  <si>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</si>
  <si>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</si>
  <si>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</si>
  <si>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</si>
  <si>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</si>
  <si>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</si>
  <si>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</si>
  <si>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</si>
  <si>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</si>
  <si>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</si>
  <si>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</si>
  <si>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</si>
  <si>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</si>
  <si>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</si>
  <si>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</si>
  <si>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</si>
  <si>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</si>
  <si>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</si>
  <si>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</si>
  <si>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</si>
  <si>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</si>
  <si>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</si>
  <si>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</si>
  <si>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</si>
  <si>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</si>
  <si>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</si>
  <si>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</si>
  <si>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</si>
  <si>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</si>
  <si>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</si>
  <si>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</si>
  <si>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</si>
  <si>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</si>
  <si>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</si>
  <si>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</si>
  <si>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</si>
  <si>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</si>
  <si>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</si>
  <si>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</si>
  <si>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</si>
  <si>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</si>
  <si>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</si>
  <si>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</si>
  <si>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</si>
  <si>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</si>
  <si>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</si>
  <si>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</si>
  <si>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</si>
  <si>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</si>
  <si>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</si>
  <si>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</si>
  <si>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</si>
  <si>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</si>
  <si>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</si>
  <si>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</si>
  <si>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</si>
  <si>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</si>
  <si>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</si>
  <si>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</si>
  <si>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</si>
  <si>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</si>
  <si>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</si>
  <si>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</si>
  <si>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</si>
  <si>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</si>
  <si>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</si>
  <si>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</si>
  <si>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</si>
  <si>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</si>
  <si>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</si>
  <si>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</si>
  <si>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</si>
  <si>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</si>
  <si>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</si>
  <si>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</si>
  <si>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</si>
  <si>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</si>
  <si>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</si>
  <si>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</si>
  <si>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</si>
  <si>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</si>
  <si>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</si>
  <si>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</si>
  <si>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</si>
  <si>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</si>
  <si>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</si>
  <si>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</si>
  <si>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</si>
  <si>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</si>
  <si>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</si>
  <si>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</si>
  <si>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</si>
  <si>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</si>
  <si>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</si>
  <si>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</si>
  <si>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</si>
  <si>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</si>
  <si>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</si>
  <si>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</si>
  <si>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</si>
  <si>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</si>
  <si>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</si>
  <si>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</si>
  <si>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</si>
  <si>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</si>
  <si>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</si>
  <si>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</si>
  <si>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</si>
  <si>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</si>
  <si>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</si>
  <si>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</si>
  <si>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</si>
  <si>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</si>
  <si>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</si>
  <si>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</si>
  <si>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</si>
  <si>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</si>
  <si>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</si>
  <si>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</si>
  <si>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</si>
  <si>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</si>
  <si>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</si>
  <si>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</si>
  <si>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</si>
  <si>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</si>
  <si>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</si>
  <si>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</si>
  <si>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</si>
  <si>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</si>
  <si>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</si>
  <si>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</si>
  <si>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</si>
  <si>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</si>
  <si>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</si>
  <si>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</si>
  <si>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</si>
  <si>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</si>
  <si>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</si>
  <si>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</si>
  <si>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</si>
  <si>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</si>
  <si>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</si>
  <si>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</si>
  <si>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</si>
  <si>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</si>
  <si>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</si>
  <si>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</si>
  <si>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</si>
  <si>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</si>
  <si>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</si>
  <si>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</si>
  <si>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</si>
  <si>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</si>
  <si>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</si>
  <si>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</si>
  <si>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</si>
  <si>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</si>
  <si>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</si>
  <si>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</si>
  <si>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</si>
  <si>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</si>
  <si>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</si>
  <si>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</si>
  <si>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</si>
  <si>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</si>
  <si>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</si>
  <si>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</si>
  <si>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</si>
  <si>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</si>
  <si>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</si>
  <si>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</si>
  <si>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</si>
  <si>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</si>
  <si>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</si>
  <si>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</si>
  <si>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</si>
  <si>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</si>
  <si>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</si>
  <si>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</si>
  <si>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</si>
  <si>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</si>
  <si>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</si>
  <si>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</si>
  <si>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</si>
  <si>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</si>
  <si>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</si>
  <si>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</si>
  <si>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</si>
  <si>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</si>
  <si>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</si>
  <si>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</si>
  <si>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</si>
  <si>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</si>
  <si>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</si>
  <si>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</si>
  <si>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</si>
  <si>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</si>
  <si>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</si>
  <si>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</si>
  <si>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</si>
  <si>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</si>
  <si>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</si>
  <si>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</si>
  <si>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</si>
  <si>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</si>
  <si>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</si>
  <si>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</si>
  <si>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</si>
  <si>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</si>
  <si>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</si>
  <si>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</si>
  <si>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</si>
  <si>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</si>
  <si>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</si>
  <si>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</si>
  <si>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</si>
  <si>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</si>
  <si>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</si>
  <si>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</si>
  <si>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</si>
  <si>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</si>
  <si>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</si>
  <si>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</si>
  <si>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</si>
  <si>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</si>
  <si>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</si>
  <si>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</si>
  <si>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</si>
  <si>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</si>
  <si>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</si>
  <si>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</si>
  <si>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</si>
  <si>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</si>
  <si>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</si>
  <si>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</si>
  <si>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</si>
  <si>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</si>
  <si>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</si>
  <si>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</si>
  <si>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</si>
  <si>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</si>
  <si>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</si>
  <si>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</si>
  <si>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</si>
  <si>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</si>
  <si>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</si>
  <si>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</si>
  <si>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</si>
  <si>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</si>
  <si>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</si>
  <si>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</si>
  <si>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</si>
  <si>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</si>
  <si>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</si>
  <si>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</si>
  <si>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</si>
  <si>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</si>
  <si>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</si>
  <si>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</si>
  <si>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</si>
  <si>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</si>
  <si>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</si>
  <si>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</si>
  <si>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</si>
  <si>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</si>
  <si>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</si>
  <si>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</si>
  <si>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</si>
  <si>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</si>
  <si>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</si>
  <si>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</si>
  <si>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</si>
  <si>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</si>
  <si>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</si>
  <si>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</si>
  <si>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</si>
  <si>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</si>
  <si>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</si>
  <si>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</si>
  <si>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</si>
  <si>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</si>
  <si>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</si>
  <si>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</si>
  <si>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</si>
  <si>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</si>
  <si>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</si>
  <si>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</si>
  <si>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</si>
  <si>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</si>
  <si>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</si>
  <si>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</si>
  <si>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</si>
  <si>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</si>
  <si>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</si>
  <si>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</si>
  <si>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</si>
  <si>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</si>
  <si>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</si>
  <si>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</si>
  <si>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</si>
  <si>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</si>
  <si>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</si>
  <si>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</si>
  <si>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</si>
  <si>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</si>
  <si>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</si>
  <si>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</si>
  <si>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</si>
  <si>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</si>
  <si>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</si>
  <si>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</si>
  <si>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</si>
  <si>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</si>
  <si>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</si>
  <si>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</si>
  <si>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</si>
  <si>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</si>
  <si>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</si>
  <si>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</si>
  <si>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</si>
  <si>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</si>
  <si>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</si>
  <si>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</si>
  <si>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</si>
  <si>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</si>
  <si>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</si>
  <si>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</si>
  <si>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</si>
  <si>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</si>
  <si>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</si>
  <si>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</si>
  <si>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</si>
  <si>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</si>
  <si>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</si>
  <si>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</si>
  <si>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</si>
  <si>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</si>
  <si>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</si>
  <si>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</si>
  <si>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</si>
  <si>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</si>
  <si>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</si>
  <si>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</si>
  <si>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</si>
  <si>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</si>
  <si>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</si>
  <si>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</si>
  <si>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</si>
  <si>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</si>
  <si>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</si>
  <si>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</si>
  <si>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</si>
  <si>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</si>
  <si>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</si>
  <si>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</si>
  <si>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</si>
  <si>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</si>
  <si>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</si>
  <si>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</si>
  <si>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</si>
  <si>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</si>
  <si>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</si>
  <si>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</si>
  <si>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</si>
  <si>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</si>
  <si>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</si>
  <si>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</si>
  <si>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</si>
  <si>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</si>
  <si>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</si>
  <si>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</si>
  <si>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</si>
  <si>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</si>
  <si>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</si>
  <si>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</si>
  <si>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</si>
  <si>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</si>
  <si>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</si>
  <si>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</si>
  <si>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</si>
  <si>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</si>
  <si>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</si>
  <si>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</si>
  <si>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</si>
  <si>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</si>
  <si>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</si>
  <si>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</si>
  <si>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</si>
  <si>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</si>
  <si>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</si>
  <si>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</si>
  <si>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</si>
  <si>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</si>
  <si>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</si>
  <si>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</si>
  <si>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</si>
  <si>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</si>
  <si>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</si>
  <si>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</si>
  <si>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</si>
  <si>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</si>
  <si>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</si>
  <si>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</si>
  <si>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</si>
  <si>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</si>
  <si>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</si>
  <si>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</si>
  <si>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</si>
  <si>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</si>
  <si>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</si>
  <si>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</si>
  <si>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</si>
  <si>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</si>
  <si>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</si>
  <si>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</si>
  <si>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</si>
  <si>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</si>
  <si>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</si>
  <si>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</si>
  <si>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</si>
  <si>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</si>
  <si>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</si>
  <si>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</si>
  <si>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</si>
  <si>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</si>
  <si>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</si>
  <si>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</si>
  <si>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</si>
  <si>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</si>
  <si>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</si>
  <si>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</si>
  <si>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</si>
  <si>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</si>
  <si>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</si>
  <si>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</si>
  <si>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</si>
  <si>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</si>
  <si>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</si>
  <si>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</si>
  <si>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</si>
  <si>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</si>
  <si>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</si>
  <si>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</si>
  <si>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</si>
  <si>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</si>
  <si>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</si>
  <si>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</si>
  <si>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</si>
  <si>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</si>
  <si>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</si>
  <si>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</si>
  <si>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</si>
  <si>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</si>
  <si>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</si>
  <si>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</si>
  <si>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</si>
  <si>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</si>
  <si>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</si>
  <si>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</si>
  <si>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</si>
  <si>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</si>
  <si>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</si>
  <si>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</si>
  <si>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</si>
  <si>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</si>
  <si>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</si>
  <si>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</si>
  <si>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</si>
  <si>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</si>
  <si>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</si>
  <si>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</si>
  <si>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</si>
  <si>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</si>
  <si>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</si>
  <si>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</si>
  <si>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</si>
  <si>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</si>
  <si>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</si>
  <si>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</si>
  <si>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</si>
  <si>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</si>
  <si>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</si>
  <si>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</si>
  <si>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</si>
  <si>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</si>
  <si>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</si>
  <si>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</si>
  <si>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</si>
  <si>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</si>
  <si>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</si>
  <si>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</si>
  <si>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</si>
  <si>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</si>
  <si>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</si>
  <si>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</si>
  <si>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</si>
  <si>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</si>
  <si>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</si>
  <si>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</si>
  <si>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</si>
  <si>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</si>
  <si>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</si>
  <si>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</si>
  <si>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</si>
  <si>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</si>
  <si>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</si>
  <si>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</si>
  <si>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</si>
  <si>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</si>
  <si>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</si>
  <si>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</si>
  <si>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</si>
  <si>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</si>
  <si>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</si>
  <si>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</si>
  <si>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</si>
  <si>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</si>
  <si>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</si>
  <si>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</si>
  <si>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</si>
  <si>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</si>
  <si>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</si>
  <si>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</si>
  <si>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</si>
  <si>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</si>
  <si>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</si>
  <si>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</si>
  <si>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</si>
  <si>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</si>
  <si>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</si>
  <si>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</si>
  <si>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</si>
  <si>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</si>
  <si>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</si>
  <si>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</si>
  <si>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</si>
  <si>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</si>
  <si>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</si>
  <si>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</si>
  <si>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</si>
  <si>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</si>
  <si>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</si>
  <si>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</si>
  <si>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</si>
  <si>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</si>
  <si>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</si>
  <si>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</si>
  <si>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</si>
  <si>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</si>
  <si>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</si>
  <si>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</si>
  <si>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</si>
  <si>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</si>
  <si>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</si>
  <si>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</si>
  <si>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</si>
  <si>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</si>
  <si>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</si>
  <si>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</si>
  <si>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</si>
  <si>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</si>
  <si>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</si>
  <si>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</si>
  <si>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</si>
  <si>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</si>
  <si>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</si>
  <si>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</si>
  <si>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</si>
  <si>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</si>
  <si>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</si>
  <si>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</si>
  <si>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</si>
  <si>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</si>
  <si>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</si>
  <si>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</si>
  <si>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</si>
  <si>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</si>
  <si>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</si>
  <si>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</si>
  <si>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</si>
  <si>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</si>
  <si>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</si>
  <si>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</si>
  <si>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</si>
  <si>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</si>
  <si>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</si>
  <si>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</si>
  <si>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</si>
  <si>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</si>
  <si>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</si>
  <si>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</si>
  <si>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</si>
  <si>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</si>
  <si>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</si>
  <si>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</si>
  <si>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</si>
  <si>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</si>
  <si>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</si>
  <si>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</si>
  <si>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</si>
  <si>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</si>
  <si>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</si>
  <si>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</si>
  <si>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</si>
  <si>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</si>
  <si>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</si>
  <si>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</si>
  <si>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</si>
  <si>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</si>
  <si>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</si>
  <si>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</si>
  <si>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</si>
  <si>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</si>
  <si>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</si>
  <si>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</si>
  <si>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</si>
  <si>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</si>
  <si>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</si>
  <si>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</si>
  <si>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</si>
  <si>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</si>
  <si>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</si>
  <si>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</si>
  <si>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</si>
  <si>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</si>
  <si>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</si>
  <si>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</si>
  <si>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</si>
  <si>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</si>
  <si>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</si>
  <si>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</si>
  <si>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</si>
  <si>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</si>
  <si>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</si>
  <si>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</si>
  <si>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</si>
  <si>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</si>
  <si>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</si>
  <si>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</si>
  <si>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</si>
  <si>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</si>
  <si>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</si>
  <si>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</si>
  <si>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</si>
  <si>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</si>
  <si>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</si>
  <si>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</si>
  <si>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</si>
  <si>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</si>
  <si>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</si>
  <si>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</si>
  <si>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</si>
  <si>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</si>
  <si>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</si>
  <si>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</si>
  <si>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</si>
  <si>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</si>
  <si>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</si>
  <si>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</si>
  <si>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</si>
  <si>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</si>
  <si>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</si>
  <si>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</si>
  <si>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</si>
  <si>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</si>
  <si>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</si>
  <si>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</si>
  <si>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</si>
  <si>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</si>
  <si>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</si>
  <si>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</si>
  <si>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</si>
  <si>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</si>
  <si>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</si>
  <si>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</si>
  <si>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</si>
  <si>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</si>
  <si>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</si>
  <si>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</si>
  <si>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</si>
  <si>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</si>
  <si>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</si>
  <si>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</si>
  <si>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</si>
  <si>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</si>
  <si>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</si>
  <si>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</si>
  <si>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</si>
  <si>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</si>
  <si>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</si>
  <si>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</si>
  <si>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</si>
  <si>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</si>
  <si>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</si>
  <si>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</si>
  <si>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</si>
  <si>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</si>
  <si>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</si>
  <si>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</si>
  <si>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</si>
  <si>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</si>
  <si>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</si>
  <si>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</si>
  <si>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</si>
  <si>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</si>
  <si>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</si>
  <si>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</si>
  <si>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</si>
  <si>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</si>
  <si>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</si>
  <si>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</si>
  <si>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</si>
  <si>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</si>
  <si>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</si>
  <si>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</si>
  <si>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</si>
  <si>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</si>
  <si>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</si>
  <si>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</si>
  <si>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</si>
  <si>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</si>
  <si>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</si>
  <si>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</si>
  <si>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</si>
  <si>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</si>
  <si>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</si>
  <si>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</si>
  <si>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</si>
  <si>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</si>
  <si>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</si>
  <si>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</si>
  <si>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</si>
  <si>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</si>
  <si>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</si>
  <si>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</si>
  <si>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</si>
  <si>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</si>
  <si>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</si>
  <si>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</si>
  <si>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</si>
  <si>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</si>
  <si>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</si>
  <si>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</si>
  <si>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</si>
  <si>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</si>
  <si>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</si>
  <si>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</si>
  <si>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</si>
  <si>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</si>
  <si>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</si>
  <si>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</si>
  <si>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</si>
  <si>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</si>
  <si>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</si>
  <si>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</si>
  <si>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</si>
  <si>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</si>
  <si>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</si>
  <si>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</si>
  <si>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</si>
  <si>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</si>
  <si>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</si>
  <si>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</si>
  <si>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</si>
  <si>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</si>
  <si>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</si>
  <si>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</si>
  <si>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</si>
  <si>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</si>
  <si>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</si>
  <si>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</si>
  <si>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</si>
  <si>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</si>
  <si>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</si>
  <si>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</si>
  <si>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</si>
  <si>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</si>
  <si>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</si>
  <si>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</si>
  <si>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</si>
  <si>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</si>
  <si>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</si>
  <si>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</si>
  <si>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</si>
  <si>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</si>
  <si>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</si>
  <si>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</si>
  <si>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</si>
  <si>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</si>
  <si>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</si>
  <si>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</si>
  <si>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</si>
  <si>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</si>
  <si>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</si>
  <si>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</si>
  <si>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</si>
  <si>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</si>
  <si>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</si>
  <si>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</si>
  <si>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</si>
  <si>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</si>
  <si>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</si>
  <si>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</si>
  <si>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</si>
  <si>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</si>
  <si>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</si>
  <si>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</si>
  <si>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</si>
  <si>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</si>
  <si>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</si>
  <si>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</si>
  <si>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</si>
  <si>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</si>
  <si>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</si>
  <si>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</si>
  <si>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</si>
  <si>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</si>
  <si>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</si>
  <si>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</si>
  <si>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</si>
  <si>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</si>
  <si>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</si>
  <si>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</si>
  <si>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</si>
  <si>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</si>
  <si>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</si>
  <si>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</si>
  <si>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</si>
  <si>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</si>
  <si>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</si>
  <si>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</si>
  <si>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</si>
  <si>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</si>
  <si>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</si>
  <si>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</si>
  <si>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</si>
  <si>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</si>
  <si>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</si>
  <si>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</si>
  <si>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</si>
  <si>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</si>
  <si>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</si>
  <si>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</si>
  <si>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</si>
  <si>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</si>
  <si>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</si>
  <si>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</si>
  <si>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</si>
  <si>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</si>
  <si>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</si>
  <si>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</si>
  <si>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</si>
  <si>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</si>
  <si>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</si>
  <si>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</si>
  <si>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</si>
  <si>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</si>
  <si>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</si>
  <si>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</si>
  <si>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</si>
  <si>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</si>
  <si>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</si>
  <si>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</si>
  <si>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</si>
  <si>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</si>
  <si>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</si>
  <si>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</si>
  <si>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</si>
  <si>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</si>
  <si>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</si>
  <si>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</si>
  <si>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</si>
  <si>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</si>
  <si>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</si>
  <si>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</si>
  <si>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</si>
  <si>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</si>
  <si>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</si>
  <si>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</si>
  <si>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</si>
  <si>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</si>
  <si>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</si>
  <si>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</si>
  <si>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</si>
  <si>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</si>
  <si>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</si>
  <si>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</si>
  <si>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</si>
  <si>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</si>
  <si>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</si>
  <si>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</si>
  <si>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</si>
  <si>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</si>
  <si>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</si>
  <si>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</si>
  <si>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</si>
  <si>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</si>
  <si>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</si>
  <si>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</si>
  <si>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</si>
  <si>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</si>
  <si>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</si>
  <si>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</si>
  <si>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</si>
  <si>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</si>
  <si>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</si>
  <si>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</si>
  <si>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</si>
  <si>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</si>
  <si>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</si>
  <si>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</si>
  <si>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</si>
  <si>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</si>
  <si>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</si>
  <si>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</si>
  <si>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</si>
  <si>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</si>
  <si>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</si>
  <si>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</si>
  <si>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</si>
  <si>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</si>
  <si>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</si>
  <si>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</si>
  <si>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</si>
  <si>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</si>
  <si>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</si>
  <si>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</si>
  <si>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</si>
  <si>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</si>
  <si>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</si>
  <si>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</si>
  <si>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</si>
  <si>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</si>
  <si>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</si>
  <si>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</si>
  <si>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</si>
  <si>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</si>
  <si>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</si>
  <si>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</si>
  <si>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</si>
  <si>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</si>
  <si>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</si>
  <si>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</si>
  <si>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</si>
  <si>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</si>
  <si>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</si>
  <si>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</si>
  <si>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</si>
  <si>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</si>
  <si>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</si>
  <si>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</si>
  <si>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</si>
  <si>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</si>
  <si>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</si>
  <si>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</si>
  <si>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</si>
  <si>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</si>
  <si>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</si>
  <si>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</si>
  <si>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</si>
  <si>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</si>
  <si>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</si>
  <si>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</si>
  <si>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</si>
  <si>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</si>
  <si>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</si>
  <si>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</si>
  <si>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</si>
  <si>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</si>
  <si>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</si>
  <si>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</si>
  <si>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</si>
  <si>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</si>
  <si>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</si>
  <si>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</si>
  <si>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</si>
  <si>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</si>
  <si>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</si>
  <si>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</si>
  <si>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</si>
  <si>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</si>
  <si>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</si>
  <si>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</si>
  <si>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</si>
  <si>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</si>
  <si>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</si>
  <si>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</si>
  <si>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</si>
  <si>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</si>
  <si>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</si>
  <si>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</si>
  <si>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</si>
  <si>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</si>
  <si>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</si>
  <si>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</si>
  <si>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</si>
  <si>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</si>
  <si>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</si>
  <si>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</si>
  <si>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</si>
  <si>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</si>
  <si>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</si>
  <si>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</si>
  <si>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</si>
  <si>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</si>
  <si>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</si>
  <si>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</si>
  <si>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</si>
  <si>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</si>
  <si>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</si>
  <si>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</si>
  <si>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</si>
  <si>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</si>
  <si>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</si>
  <si>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</si>
  <si>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</si>
  <si>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</si>
  <si>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</si>
  <si>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</si>
  <si>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</si>
  <si>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</si>
  <si>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</si>
  <si>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</si>
  <si>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</si>
  <si>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</si>
  <si>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</si>
  <si>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</si>
  <si>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</si>
  <si>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</si>
  <si>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</si>
  <si>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</si>
  <si>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</si>
  <si>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</si>
  <si>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</si>
  <si>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</si>
  <si>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</si>
  <si>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</si>
  <si>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</si>
  <si>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</si>
  <si>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</si>
  <si>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</si>
  <si>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</si>
  <si>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</si>
  <si>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</si>
  <si>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</si>
  <si>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</si>
  <si>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</si>
  <si>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</si>
  <si>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</si>
  <si>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</si>
  <si>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</si>
  <si>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</si>
  <si>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</si>
  <si>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</si>
  <si>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</si>
  <si>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</si>
  <si>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</si>
  <si>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</si>
  <si>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</si>
  <si>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</si>
  <si>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</si>
  <si>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</si>
  <si>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</si>
  <si>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</si>
  <si>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</si>
  <si>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</si>
  <si>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</si>
  <si>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</si>
  <si>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</si>
  <si>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</si>
  <si>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</si>
  <si>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</si>
  <si>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</si>
  <si>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</si>
  <si>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</si>
  <si>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</si>
  <si>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</si>
  <si>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</si>
  <si>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</si>
  <si>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</si>
  <si>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</si>
  <si>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</si>
  <si>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</si>
  <si>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</si>
  <si>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</si>
  <si>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</si>
  <si>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</si>
  <si>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</si>
  <si>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</si>
  <si>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</si>
  <si>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</si>
  <si>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</si>
  <si>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</si>
  <si>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</si>
  <si>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</si>
  <si>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</si>
  <si>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</si>
  <si>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</si>
  <si>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</si>
  <si>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</si>
  <si>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</si>
  <si>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</si>
  <si>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</si>
  <si>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</si>
  <si>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</si>
  <si>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</si>
  <si>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</si>
  <si>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</si>
  <si>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</si>
  <si>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</si>
  <si>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</si>
  <si>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</si>
  <si>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</si>
  <si>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</si>
  <si>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</si>
  <si>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</si>
  <si>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</si>
  <si>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</si>
  <si>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</si>
  <si>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</si>
  <si>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</si>
  <si>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</si>
  <si>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</si>
  <si>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</si>
  <si>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</si>
  <si>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</si>
  <si>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</si>
  <si>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</si>
  <si>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</si>
  <si>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</si>
  <si>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</si>
  <si>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</si>
  <si>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</si>
  <si>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</si>
  <si>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</si>
  <si>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</si>
  <si>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</si>
  <si>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</si>
  <si>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</si>
  <si>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</si>
  <si>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</si>
  <si>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</si>
  <si>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</si>
  <si>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</si>
  <si>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</si>
  <si>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</si>
  <si>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</si>
  <si>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</si>
  <si>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</si>
  <si>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</si>
  <si>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</si>
  <si>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</si>
  <si>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</si>
  <si>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</si>
  <si>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</si>
  <si>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</si>
  <si>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</si>
  <si>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</si>
  <si>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</si>
  <si>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</si>
  <si>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</si>
  <si>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</si>
  <si>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</si>
  <si>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</si>
  <si>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</si>
  <si>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</si>
  <si>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</si>
  <si>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</si>
  <si>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</si>
  <si>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</si>
  <si>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</si>
  <si>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</si>
  <si>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</si>
  <si>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</si>
  <si>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</si>
  <si>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</si>
  <si>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</si>
  <si>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</si>
  <si>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</si>
  <si>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</si>
  <si>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</si>
  <si>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</si>
  <si>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</si>
  <si>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</si>
  <si>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</si>
  <si>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</si>
  <si>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</si>
  <si>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</si>
  <si>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</si>
  <si>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</si>
  <si>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</si>
  <si>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</si>
  <si>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</si>
  <si>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</si>
  <si>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</si>
  <si>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</si>
  <si>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</si>
  <si>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</si>
  <si>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</si>
  <si>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</si>
  <si>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</si>
  <si>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</si>
  <si>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</si>
  <si>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</si>
  <si>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</si>
  <si>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</si>
  <si>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</si>
  <si>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</si>
  <si>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</si>
  <si>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</si>
  <si>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</si>
  <si>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</si>
  <si>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</si>
  <si>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</si>
  <si>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</si>
  <si>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</si>
  <si>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</si>
  <si>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</si>
  <si>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</si>
  <si>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</si>
  <si>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</si>
  <si>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</si>
  <si>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</si>
  <si>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</si>
  <si>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</si>
  <si>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</si>
  <si>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</si>
  <si>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</si>
  <si>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</si>
  <si>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</si>
  <si>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</si>
  <si>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</si>
  <si>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</si>
  <si>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</si>
  <si>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</si>
  <si>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</si>
  <si>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</si>
  <si>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</si>
  <si>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</si>
  <si>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</si>
  <si>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</si>
  <si>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</si>
  <si>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</si>
  <si>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</si>
  <si>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</si>
  <si>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</si>
  <si>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</si>
  <si>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</si>
  <si>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</si>
  <si>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</si>
  <si>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</si>
  <si>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</si>
  <si>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</si>
  <si>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</si>
  <si>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</si>
  <si>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</si>
  <si>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</si>
  <si>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</si>
  <si>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</si>
  <si>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</si>
  <si>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</si>
  <si>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</si>
  <si>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</si>
  <si>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</si>
  <si>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</si>
  <si>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</si>
  <si>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</si>
  <si>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</si>
  <si>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</si>
  <si>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</si>
  <si>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</si>
  <si>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</si>
  <si>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</si>
  <si>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</si>
  <si>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</si>
  <si>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</si>
  <si>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</si>
  <si>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</si>
  <si>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</si>
  <si>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</si>
  <si>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</si>
  <si>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</si>
  <si>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</si>
  <si>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</si>
  <si>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</si>
  <si>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</si>
  <si>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</si>
  <si>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</si>
  <si>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</si>
  <si>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</si>
  <si>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</si>
  <si>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</si>
  <si>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</si>
  <si>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</si>
  <si>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</si>
  <si>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</si>
  <si>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</si>
  <si>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</si>
  <si>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</si>
  <si>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</si>
  <si>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</si>
  <si>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</si>
  <si>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</si>
  <si>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</si>
  <si>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</si>
  <si>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</si>
  <si>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</si>
  <si>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</si>
  <si>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</si>
  <si>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</si>
  <si>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</si>
  <si>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</si>
  <si>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</si>
  <si>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</si>
  <si>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</si>
  <si>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</si>
  <si>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</si>
  <si>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</si>
  <si>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</si>
  <si>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</si>
  <si>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</si>
  <si>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</si>
  <si>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</si>
  <si>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</si>
  <si>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</si>
  <si>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</si>
  <si>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</si>
  <si>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</si>
  <si>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</si>
  <si>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</si>
  <si>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</si>
  <si>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</si>
  <si>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</si>
  <si>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</si>
  <si>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</si>
  <si>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</si>
  <si>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</si>
  <si>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</si>
  <si>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</si>
  <si>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</si>
  <si>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</si>
  <si>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</si>
  <si>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</si>
  <si>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</si>
  <si>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</si>
  <si>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</si>
  <si>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</si>
  <si>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</si>
  <si>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</si>
  <si>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</si>
  <si>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</si>
  <si>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</si>
  <si>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</si>
  <si>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</si>
  <si>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</si>
  <si>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</si>
  <si>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</si>
  <si>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</si>
  <si>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</si>
  <si>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</si>
  <si>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</si>
  <si>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</si>
  <si>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</si>
  <si>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</si>
  <si>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</si>
  <si>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</si>
  <si>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</si>
  <si>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</si>
  <si>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</si>
  <si>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</si>
  <si>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</si>
  <si>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</si>
  <si>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</si>
  <si>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</si>
  <si>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</si>
  <si>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</si>
  <si>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</si>
  <si>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</si>
  <si>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</si>
  <si>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</si>
  <si>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</si>
  <si>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</si>
  <si>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</si>
  <si>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</si>
  <si>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</si>
  <si>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</si>
  <si>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</si>
  <si>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</si>
  <si>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</si>
  <si>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</si>
  <si>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</si>
  <si>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</si>
  <si>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</si>
  <si>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</si>
  <si>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</si>
  <si>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</si>
  <si>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</si>
  <si>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</si>
  <si>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</si>
  <si>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</si>
  <si>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</si>
  <si>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</si>
  <si>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</si>
  <si>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</si>
  <si>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</si>
  <si>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</si>
  <si>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</si>
  <si>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</si>
  <si>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</si>
  <si>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</si>
  <si>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</si>
  <si>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</si>
  <si>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</si>
  <si>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</si>
  <si>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</si>
  <si>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</si>
  <si>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</si>
  <si>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</si>
  <si>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</si>
  <si>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</si>
  <si>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</si>
  <si>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</si>
  <si>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</si>
  <si>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</si>
  <si>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</si>
  <si>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</si>
  <si>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</si>
  <si>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</si>
  <si>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</si>
  <si>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</si>
  <si>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</si>
  <si>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</si>
  <si>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</si>
  <si>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</si>
  <si>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</si>
  <si>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</si>
  <si>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</si>
  <si>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</si>
  <si>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</si>
  <si>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</si>
  <si>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</si>
  <si>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</si>
  <si>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</si>
  <si>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</si>
  <si>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</si>
  <si>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</si>
  <si>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</si>
  <si>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</si>
  <si>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</si>
  <si>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</si>
  <si>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</si>
  <si>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</si>
  <si>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</si>
  <si>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</si>
  <si>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</si>
  <si>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</si>
  <si>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</si>
  <si>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</si>
  <si>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</si>
  <si>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</si>
  <si>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</si>
  <si>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</si>
  <si>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</si>
  <si>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</si>
  <si>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</si>
  <si>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</si>
  <si>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</si>
  <si>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</si>
  <si>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</si>
  <si>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</si>
  <si>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</si>
  <si>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</si>
  <si>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</si>
  <si>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</si>
  <si>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</si>
  <si>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</si>
  <si>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</si>
  <si>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</si>
  <si>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</si>
  <si>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</si>
  <si>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</si>
  <si>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</si>
  <si>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</si>
  <si>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</si>
  <si>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</si>
  <si>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</si>
  <si>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</si>
  <si>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</si>
  <si>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</si>
  <si>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</si>
  <si>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</si>
  <si>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</si>
  <si>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</si>
  <si>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</si>
  <si>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</si>
  <si>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</si>
  <si>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</si>
  <si>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</si>
  <si>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</si>
  <si>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</si>
  <si>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</si>
  <si>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</si>
  <si>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</si>
  <si>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</si>
  <si>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</si>
  <si>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</si>
  <si>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</si>
  <si>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</si>
  <si>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</si>
  <si>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</si>
  <si>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</si>
  <si>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</si>
  <si>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</si>
  <si>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</si>
  <si>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</si>
  <si>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</si>
  <si>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</si>
  <si>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</si>
  <si>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</si>
  <si>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</si>
  <si>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</si>
  <si>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</si>
  <si>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</si>
  <si>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</si>
  <si>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</si>
  <si>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</si>
  <si>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</si>
  <si>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</si>
  <si>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</si>
  <si>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</si>
  <si>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</si>
  <si>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</si>
  <si>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</si>
  <si>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</si>
  <si>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</si>
  <si>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</si>
  <si>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</si>
  <si>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</si>
  <si>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</si>
  <si>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</si>
  <si>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</si>
  <si>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</si>
  <si>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</si>
  <si>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</si>
  <si>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</si>
  <si>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</si>
  <si>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</si>
  <si>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</si>
  <si>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</si>
  <si>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</si>
  <si>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</si>
  <si>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</si>
  <si>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</si>
  <si>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</si>
  <si>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</si>
  <si>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</si>
  <si>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</si>
  <si>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</si>
  <si>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</si>
  <si>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</si>
  <si>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</si>
  <si>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</si>
  <si>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</si>
  <si>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</si>
  <si>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</si>
  <si>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</si>
  <si>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</si>
  <si>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</si>
  <si>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</si>
  <si>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</si>
  <si>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</si>
  <si>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</si>
  <si>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</si>
  <si>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</si>
  <si>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</si>
  <si>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</si>
  <si>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</si>
  <si>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</si>
  <si>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</si>
  <si>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</si>
  <si>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</si>
  <si>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</si>
  <si>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</si>
  <si>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</si>
  <si>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</si>
  <si>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</si>
  <si>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</si>
  <si>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</si>
  <si>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</si>
  <si>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</si>
  <si>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</si>
  <si>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</si>
  <si>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</si>
  <si>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</si>
  <si>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</si>
  <si>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</si>
  <si>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</si>
  <si>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</si>
  <si>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</si>
  <si>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</si>
  <si>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</si>
  <si>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</si>
  <si>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</si>
  <si>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</si>
  <si>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</si>
  <si>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</si>
  <si>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</si>
  <si>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</si>
  <si>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</si>
  <si>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</si>
  <si>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</si>
  <si>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</si>
  <si>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</si>
  <si>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</si>
  <si>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</si>
  <si>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</si>
  <si>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</si>
  <si>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</si>
  <si>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</si>
  <si>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</si>
  <si>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</si>
  <si>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</si>
  <si>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</si>
  <si>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</si>
  <si>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</si>
  <si>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</si>
  <si>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</si>
  <si>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</si>
  <si>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</si>
  <si>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</si>
  <si>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</si>
  <si>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</si>
  <si>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</si>
  <si>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</si>
  <si>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</si>
  <si>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</si>
  <si>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</si>
  <si>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</si>
  <si>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</si>
  <si>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</si>
  <si>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</si>
  <si>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</si>
  <si>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</si>
  <si>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</si>
  <si>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</si>
  <si>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</si>
  <si>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</si>
  <si>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</si>
  <si>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</si>
  <si>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</si>
  <si>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</si>
  <si>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</si>
  <si>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</si>
  <si>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</si>
  <si>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</si>
  <si>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</si>
  <si>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</si>
  <si>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</si>
  <si>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</si>
  <si>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</si>
  <si>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</si>
  <si>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</si>
  <si>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</si>
  <si>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</si>
  <si>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</si>
  <si>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</si>
  <si>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</si>
  <si>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</si>
  <si>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</si>
  <si>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</si>
  <si>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</si>
  <si>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</si>
  <si>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</si>
  <si>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</si>
  <si>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</si>
  <si>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</si>
  <si>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</si>
  <si>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</si>
  <si>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</si>
  <si>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</si>
  <si>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</si>
  <si>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</si>
  <si>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</si>
  <si>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</si>
  <si>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</si>
  <si>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</si>
  <si>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</si>
  <si>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</si>
  <si>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</si>
  <si>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</si>
  <si>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</si>
  <si>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</si>
  <si>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</si>
  <si>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</si>
  <si>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</si>
  <si>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</si>
  <si>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</si>
  <si>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</si>
  <si>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</si>
  <si>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</si>
  <si>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</si>
  <si>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</si>
  <si>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</si>
  <si>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</si>
  <si>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</si>
  <si>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</si>
  <si>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</si>
  <si>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</si>
  <si>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</si>
  <si>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</si>
  <si>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</si>
  <si>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</si>
  <si>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</si>
  <si>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</si>
  <si>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</si>
  <si>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</si>
  <si>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</si>
  <si>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</si>
  <si>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</si>
  <si>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</si>
  <si>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</si>
  <si>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</si>
  <si>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</si>
  <si>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</si>
  <si>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</si>
  <si>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</si>
  <si>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</si>
  <si>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</si>
  <si>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</si>
  <si>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</si>
  <si>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</si>
  <si>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</si>
  <si>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</si>
  <si>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</si>
  <si>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</si>
  <si>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</si>
  <si>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</si>
  <si>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</si>
  <si>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</si>
  <si>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</si>
  <si>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</si>
  <si>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</si>
  <si>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</si>
  <si>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</si>
  <si>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</si>
  <si>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</si>
  <si>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</si>
  <si>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</si>
  <si>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</si>
  <si>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</si>
  <si>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</si>
  <si>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</si>
  <si>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</si>
  <si>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</si>
  <si>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</si>
  <si>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</si>
  <si>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</si>
  <si>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</si>
  <si>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</si>
  <si>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</si>
  <si>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</si>
  <si>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</si>
  <si>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</si>
  <si>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</si>
  <si>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</si>
  <si>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</si>
  <si>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</si>
  <si>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</si>
  <si>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</si>
  <si>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</si>
  <si>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</si>
  <si>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</si>
  <si>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</si>
  <si>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</si>
  <si>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</si>
  <si>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</si>
  <si>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</si>
  <si>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</si>
  <si>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</si>
  <si>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</si>
  <si>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</si>
  <si>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</si>
  <si>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</si>
  <si>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</si>
  <si>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</si>
  <si>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</si>
  <si>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</si>
  <si>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</si>
  <si>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</si>
  <si>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</si>
  <si>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</si>
  <si>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</si>
  <si>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</si>
  <si>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</si>
  <si>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</si>
  <si>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</si>
  <si>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</si>
  <si>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</si>
  <si>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</si>
  <si>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</si>
  <si>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</si>
  <si>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</si>
  <si>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</si>
  <si>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</si>
  <si>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</si>
  <si>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</si>
  <si>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</si>
  <si>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</si>
  <si>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</si>
  <si>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</si>
  <si>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</si>
  <si>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</si>
  <si>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</si>
  <si>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</si>
  <si>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</si>
  <si>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</si>
  <si>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</si>
  <si>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</si>
  <si>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</si>
  <si>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</si>
  <si>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</si>
  <si>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</si>
  <si>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</si>
  <si>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</si>
  <si>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</si>
  <si>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</si>
  <si>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</si>
  <si>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</si>
  <si>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</si>
  <si>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</si>
  <si>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</si>
  <si>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</si>
  <si>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</si>
  <si>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</si>
  <si>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</si>
  <si>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</si>
  <si>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</si>
  <si>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</si>
  <si>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</si>
  <si>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</si>
  <si>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</si>
  <si>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</si>
  <si>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</si>
  <si>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</si>
  <si>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</si>
  <si>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</si>
  <si>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</si>
  <si>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</si>
  <si>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</si>
  <si>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</si>
  <si>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</si>
  <si>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</si>
  <si>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</si>
  <si>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</si>
  <si>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</si>
  <si>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</si>
  <si>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</si>
  <si>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</si>
  <si>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</si>
  <si>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</si>
  <si>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</si>
  <si>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</si>
  <si>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</si>
  <si>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</si>
  <si>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</si>
  <si>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</si>
  <si>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</si>
  <si>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</si>
  <si>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</si>
  <si>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</si>
  <si>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</si>
  <si>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</si>
  <si>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</si>
  <si>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</si>
  <si>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</si>
  <si>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</si>
  <si>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</si>
  <si>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</si>
  <si>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</si>
  <si>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</si>
  <si>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</si>
  <si>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</si>
  <si>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</si>
  <si>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</si>
  <si>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</si>
  <si>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</si>
  <si>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</si>
  <si>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</si>
  <si>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</si>
  <si>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</si>
  <si>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</si>
  <si>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</si>
  <si>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</si>
  <si>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</si>
  <si>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</si>
  <si>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</si>
  <si>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</si>
  <si>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</si>
  <si>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</si>
  <si>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</si>
  <si>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</si>
  <si>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</si>
  <si>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</si>
  <si>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</si>
  <si>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</si>
  <si>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</si>
  <si>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</si>
  <si>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</si>
  <si>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</si>
  <si>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</si>
  <si>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</si>
  <si>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</si>
  <si>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</si>
  <si>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</si>
  <si>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</si>
  <si>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</si>
  <si>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</si>
  <si>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</si>
  <si>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</si>
  <si>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</si>
  <si>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</si>
  <si>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</si>
  <si>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</si>
  <si>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</si>
  <si>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</si>
  <si>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</si>
  <si>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</si>
  <si>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</si>
  <si>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</si>
  <si>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</si>
  <si>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</si>
  <si>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</si>
  <si>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</si>
  <si>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</si>
  <si>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</si>
  <si>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</si>
  <si>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</si>
  <si>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</si>
  <si>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</si>
  <si>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</si>
  <si>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</si>
  <si>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</si>
  <si>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</si>
  <si>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</si>
  <si>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</si>
  <si>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</si>
  <si>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</si>
  <si>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</si>
  <si>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</si>
  <si>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</si>
  <si>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</si>
  <si>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</si>
  <si>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</si>
  <si>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</si>
  <si>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</si>
  <si>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</si>
  <si>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</si>
  <si>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</si>
  <si>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</si>
  <si>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</si>
  <si>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</si>
  <si>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</si>
  <si>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</si>
  <si>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</si>
  <si>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</si>
  <si>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</si>
  <si>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</si>
  <si>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</si>
  <si>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</si>
  <si>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</si>
  <si>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</si>
  <si>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</si>
  <si>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</si>
  <si>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</si>
  <si>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</si>
  <si>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</si>
  <si>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</si>
  <si>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</si>
  <si>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</si>
  <si>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</si>
  <si>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</si>
  <si>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</si>
  <si>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</si>
  <si>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</si>
  <si>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</si>
  <si>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</si>
  <si>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</si>
  <si>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</si>
  <si>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</si>
  <si>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</si>
  <si>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</si>
  <si>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</si>
  <si>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</si>
  <si>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</si>
  <si>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</si>
  <si>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</si>
  <si>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</si>
  <si>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</si>
  <si>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</si>
  <si>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</si>
  <si>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</si>
  <si>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</si>
  <si>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</si>
  <si>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</si>
  <si>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</si>
  <si>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</si>
  <si>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</si>
  <si>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</si>
  <si>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</si>
  <si>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</si>
  <si>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</si>
  <si>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</si>
  <si>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</si>
  <si>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</si>
  <si>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</si>
  <si>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</si>
  <si>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</si>
  <si>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</si>
  <si>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</si>
  <si>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</si>
  <si>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</si>
  <si>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</si>
  <si>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</si>
  <si>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</si>
  <si>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</si>
  <si>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</si>
  <si>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</si>
  <si>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</si>
  <si>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</si>
  <si>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</si>
  <si>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</si>
  <si>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</si>
  <si>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</si>
  <si>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</si>
  <si>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</si>
  <si>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</si>
  <si>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</si>
  <si>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</si>
  <si>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</si>
  <si>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</si>
  <si>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</si>
  <si>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</si>
  <si>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</si>
  <si>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</si>
  <si>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</si>
  <si>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</si>
  <si>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</si>
  <si>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</si>
  <si>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</si>
  <si>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</si>
  <si>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</si>
  <si>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</si>
  <si>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</si>
  <si>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</si>
  <si>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</si>
  <si>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</si>
  <si>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</si>
  <si>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</si>
  <si>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</si>
  <si>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</si>
  <si>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</si>
  <si>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</si>
  <si>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</si>
  <si>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</si>
  <si>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</si>
  <si>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</si>
  <si>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</si>
  <si>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</si>
  <si>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</si>
  <si>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</si>
  <si>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</si>
  <si>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</si>
  <si>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</si>
  <si>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</si>
  <si>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</si>
  <si>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</si>
  <si>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</si>
  <si>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</si>
  <si>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</si>
  <si>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</si>
  <si>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</si>
  <si>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</si>
  <si>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</si>
  <si>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</si>
  <si>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</si>
  <si>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</si>
  <si>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</si>
  <si>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</si>
  <si>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</si>
  <si>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</si>
  <si>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</si>
  <si>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</si>
  <si>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</si>
  <si>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</si>
  <si>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</si>
  <si>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</si>
  <si>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</si>
  <si>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</si>
  <si>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</si>
  <si>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</si>
  <si>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</si>
  <si>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</si>
  <si>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</si>
  <si>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</si>
  <si>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</si>
  <si>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</si>
  <si>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</si>
  <si>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</si>
  <si>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</si>
  <si>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</si>
  <si>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</si>
  <si>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</si>
  <si>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</si>
  <si>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</si>
  <si>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</si>
  <si>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</si>
  <si>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</si>
  <si>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</si>
  <si>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</si>
  <si>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</si>
  <si>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</si>
  <si>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</si>
  <si>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</si>
  <si>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</si>
  <si>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</si>
  <si>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</si>
  <si>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</si>
  <si>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</si>
  <si>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</si>
  <si>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</si>
  <si>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</si>
  <si>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</si>
  <si>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</si>
  <si>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</si>
  <si>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</si>
  <si>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</si>
  <si>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</si>
  <si>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</si>
  <si>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</si>
  <si>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</si>
  <si>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</si>
  <si>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</si>
  <si>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</si>
  <si>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</si>
  <si>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</si>
  <si>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</si>
  <si>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</si>
  <si>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</si>
  <si>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</si>
  <si>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</si>
  <si>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</si>
  <si>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</si>
  <si>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</si>
  <si>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</si>
  <si>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</si>
  <si>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</si>
  <si>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</si>
  <si>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</si>
  <si>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</si>
  <si>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</si>
  <si>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</si>
  <si>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</si>
  <si>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</si>
  <si>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</si>
  <si>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</si>
  <si>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</si>
  <si>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</si>
  <si>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</si>
  <si>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</si>
  <si>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</si>
  <si>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</si>
  <si>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</si>
  <si>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</si>
  <si>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</si>
  <si>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</si>
  <si>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</si>
  <si>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</si>
  <si>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</si>
  <si>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</si>
  <si>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</si>
  <si>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</si>
  <si>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</si>
  <si>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</si>
  <si>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</si>
  <si>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</si>
  <si>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</si>
  <si>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</si>
  <si>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</si>
  <si>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</si>
  <si>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</si>
  <si>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</si>
  <si>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</si>
  <si>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</si>
  <si>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</si>
  <si>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</si>
  <si>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</si>
  <si>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</si>
  <si>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</si>
  <si>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</si>
  <si>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</si>
  <si>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</si>
  <si>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</si>
  <si>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</si>
  <si>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</si>
  <si>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</si>
  <si>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</si>
  <si>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</si>
  <si>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</si>
  <si>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</si>
  <si>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</si>
  <si>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</si>
  <si>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</si>
  <si>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</si>
  <si>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</si>
  <si>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</si>
  <si>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</si>
  <si>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</si>
  <si>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</si>
  <si>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</si>
  <si>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</si>
  <si>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</si>
  <si>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</si>
  <si>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</si>
  <si>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</si>
  <si>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</si>
  <si>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</si>
  <si>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</si>
  <si>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</si>
  <si>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</si>
  <si>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</si>
  <si>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</si>
  <si>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</si>
  <si>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</si>
  <si>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</si>
  <si>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</si>
  <si>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</si>
  <si>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</si>
  <si>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</si>
  <si>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</si>
  <si>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</si>
  <si>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</si>
  <si>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</si>
  <si>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</si>
  <si>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</si>
  <si>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</si>
  <si>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</si>
  <si>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</si>
  <si>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</si>
  <si>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</si>
  <si>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</si>
  <si>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</si>
  <si>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</si>
  <si>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</si>
  <si>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</si>
  <si>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</si>
  <si>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</si>
  <si>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</si>
  <si>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</si>
  <si>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</si>
  <si>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</si>
  <si>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</si>
  <si>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</si>
  <si>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</si>
  <si>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</si>
  <si>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</si>
  <si>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</si>
  <si>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</si>
  <si>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</si>
  <si>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</si>
  <si>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</si>
  <si>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</si>
  <si>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</si>
  <si>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</si>
  <si>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</si>
  <si>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</si>
  <si>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</si>
  <si>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</si>
  <si>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</si>
  <si>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</si>
  <si>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</si>
  <si>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</si>
  <si>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</si>
  <si>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</si>
  <si>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</si>
  <si>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</si>
  <si>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</si>
  <si>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</si>
  <si>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</si>
  <si>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</si>
  <si>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</si>
  <si>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</si>
  <si>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</si>
  <si>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</si>
  <si>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</si>
  <si>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</si>
  <si>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</si>
  <si>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</si>
  <si>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</si>
  <si>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</si>
  <si>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</si>
  <si>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</si>
  <si>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</si>
  <si>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</si>
  <si>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</si>
  <si>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</si>
  <si>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</si>
  <si>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</si>
  <si>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</si>
  <si>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</si>
  <si>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</si>
  <si>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</si>
  <si>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</si>
  <si>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</si>
  <si>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</si>
  <si>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</si>
  <si>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</si>
  <si>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</si>
  <si>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</si>
  <si>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</si>
  <si>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</si>
  <si>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</si>
  <si>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</si>
  <si>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</si>
  <si>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</si>
  <si>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</si>
  <si>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</si>
  <si>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</si>
  <si>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</si>
  <si>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</si>
  <si>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</si>
  <si>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</si>
  <si>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</si>
  <si>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</si>
  <si>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</si>
  <si>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</si>
  <si>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</si>
  <si>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</si>
  <si>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</si>
  <si>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</si>
  <si>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</si>
  <si>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</si>
  <si>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</si>
  <si>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</si>
  <si>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</si>
  <si>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</si>
  <si>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</si>
  <si>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</si>
  <si>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</si>
  <si>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</si>
  <si>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</si>
  <si>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</si>
  <si>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</si>
  <si>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</si>
  <si>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</si>
  <si>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</si>
  <si>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</si>
  <si>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</si>
  <si>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</si>
  <si>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</si>
  <si>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</si>
  <si>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</si>
  <si>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</si>
  <si>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</si>
  <si>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</si>
  <si>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</si>
  <si>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</si>
  <si>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</si>
  <si>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</si>
  <si>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</si>
  <si>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</si>
  <si>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</si>
  <si>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</si>
  <si>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</si>
  <si>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</si>
  <si>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</si>
  <si>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</si>
  <si>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</si>
  <si>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</si>
  <si>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</si>
  <si>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</si>
  <si>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</si>
  <si>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</si>
  <si>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</si>
  <si>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</si>
  <si>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</si>
  <si>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</si>
  <si>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</si>
  <si>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</si>
  <si>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</si>
  <si>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</si>
  <si>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</si>
  <si>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</si>
  <si>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</si>
  <si>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</si>
  <si>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</si>
  <si>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</si>
  <si>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</si>
  <si>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</si>
  <si>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</si>
  <si>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</si>
  <si>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</si>
  <si>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</si>
  <si>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</si>
  <si>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</si>
  <si>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</si>
  <si>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</si>
  <si>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</si>
  <si>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</si>
  <si>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</si>
  <si>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</si>
  <si>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</si>
  <si>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</si>
  <si>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</si>
  <si>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</si>
  <si>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</si>
  <si>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</si>
  <si>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</si>
  <si>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</si>
  <si>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</si>
  <si>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</si>
  <si>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</si>
  <si>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</si>
  <si>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</si>
  <si>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</si>
  <si>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</si>
  <si>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</si>
  <si>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</si>
  <si>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</si>
  <si>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</si>
  <si>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</si>
  <si>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</si>
  <si>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</si>
  <si>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</si>
  <si>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</si>
  <si>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</si>
  <si>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</si>
  <si>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</si>
  <si>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</si>
  <si>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</si>
  <si>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</si>
  <si>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</si>
  <si>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</si>
  <si>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</si>
  <si>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</si>
  <si>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</si>
  <si>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</si>
  <si>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</si>
  <si>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</si>
  <si>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</si>
  <si>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</si>
  <si>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</si>
  <si>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</si>
  <si>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</si>
  <si>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</si>
  <si>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</si>
  <si>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</si>
  <si>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</si>
  <si>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</si>
  <si>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</si>
  <si>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</si>
  <si>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</si>
  <si>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</si>
  <si>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</si>
  <si>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</si>
  <si>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</si>
  <si>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</si>
  <si>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</si>
  <si>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</si>
  <si>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</si>
  <si>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</si>
  <si>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</si>
  <si>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</si>
  <si>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</si>
  <si>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</si>
  <si>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</si>
  <si>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</si>
  <si>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</si>
  <si>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</si>
  <si>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</si>
  <si>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</si>
  <si>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</si>
  <si>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</si>
  <si>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</si>
  <si>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</si>
  <si>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</si>
  <si>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</si>
  <si>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</si>
  <si>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</si>
  <si>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</si>
  <si>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</si>
  <si>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</si>
  <si>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</si>
  <si>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</si>
  <si>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</si>
  <si>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</si>
  <si>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</si>
  <si>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</si>
  <si>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</si>
  <si>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</si>
  <si>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</si>
  <si>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</si>
  <si>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</si>
  <si>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</si>
  <si>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</si>
  <si>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</si>
  <si>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</si>
  <si>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</si>
  <si>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</si>
  <si>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</si>
  <si>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</si>
  <si>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</si>
  <si>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</si>
  <si>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</si>
  <si>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</si>
  <si>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</si>
  <si>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</si>
  <si>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</si>
  <si>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</si>
  <si>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</si>
  <si>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</si>
  <si>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</si>
  <si>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</si>
  <si>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</si>
  <si>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</si>
  <si>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</si>
  <si>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</si>
  <si>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</si>
  <si>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</si>
  <si>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</si>
  <si>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</si>
  <si>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</si>
  <si>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</si>
  <si>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</si>
  <si>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</si>
  <si>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</si>
  <si>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</si>
  <si>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</si>
  <si>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</si>
  <si>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</si>
  <si>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</si>
  <si>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</si>
  <si>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</si>
  <si>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</si>
  <si>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</si>
  <si>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</si>
  <si>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</si>
  <si>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</si>
  <si>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</si>
  <si>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</si>
  <si>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</si>
  <si>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</si>
  <si>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</si>
  <si>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</si>
  <si>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</si>
  <si>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</si>
  <si>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</si>
  <si>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</si>
  <si>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</si>
  <si>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</si>
  <si>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</si>
  <si>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</si>
  <si>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</si>
  <si>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</si>
  <si>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</si>
  <si>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</si>
  <si>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</si>
  <si>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</si>
  <si>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</si>
  <si>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</si>
  <si>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</si>
  <si>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</si>
  <si>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</si>
  <si>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</si>
  <si>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</si>
  <si>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</si>
  <si>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</si>
  <si>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</si>
  <si>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</si>
  <si>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</si>
  <si>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</si>
  <si>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</si>
  <si>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</si>
  <si>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</si>
  <si>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</si>
  <si>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</si>
  <si>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</si>
  <si>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</si>
  <si>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</si>
  <si>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</si>
  <si>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</si>
  <si>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</si>
  <si>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</si>
  <si>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</si>
  <si>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</si>
  <si>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</si>
  <si>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</si>
  <si>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</si>
  <si>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</si>
  <si>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</si>
  <si>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</si>
  <si>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</si>
  <si>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</si>
  <si>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</si>
  <si>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</si>
  <si>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</si>
  <si>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</si>
  <si>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</si>
  <si>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</si>
  <si>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</si>
  <si>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</si>
  <si>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</si>
  <si>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</si>
  <si>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</si>
  <si>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</si>
  <si>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</si>
  <si>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</si>
  <si>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</si>
  <si>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</si>
  <si>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</si>
  <si>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</si>
  <si>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</si>
  <si>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</si>
  <si>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</si>
  <si>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</si>
  <si>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</si>
  <si>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</si>
  <si>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</si>
  <si>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</si>
  <si>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</si>
  <si>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</si>
  <si>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</si>
  <si>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</si>
  <si>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</si>
  <si>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</si>
  <si>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</si>
  <si>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</si>
  <si>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</si>
  <si>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</si>
  <si>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</si>
  <si>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</si>
  <si>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</si>
  <si>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</si>
  <si>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</si>
  <si>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</si>
  <si>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</si>
  <si>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</si>
  <si>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</si>
  <si>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</si>
  <si>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</si>
  <si>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</si>
  <si>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</si>
  <si>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</si>
  <si>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</si>
  <si>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</si>
  <si>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</si>
  <si>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</si>
  <si>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</si>
  <si>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</si>
  <si>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</si>
  <si>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</si>
  <si>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</si>
  <si>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</si>
  <si>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</si>
  <si>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</si>
  <si>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</si>
  <si>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</si>
  <si>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</si>
  <si>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</si>
  <si>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</si>
  <si>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</si>
  <si>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</si>
  <si>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</si>
  <si>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</si>
  <si>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</si>
  <si>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</si>
  <si>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</si>
  <si>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</si>
  <si>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</si>
  <si>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</si>
  <si>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</si>
  <si>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</si>
  <si>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</si>
  <si>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</si>
  <si>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</si>
  <si>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</si>
  <si>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</si>
  <si>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</si>
  <si>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</si>
  <si>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</si>
  <si>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</si>
  <si>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</si>
  <si>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</si>
  <si>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</si>
  <si>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</si>
  <si>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</si>
  <si>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</si>
  <si>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</si>
  <si>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</si>
  <si>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</si>
  <si>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</si>
  <si>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</si>
  <si>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</si>
  <si>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</si>
  <si>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</si>
  <si>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</si>
  <si>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</si>
  <si>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</si>
  <si>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</si>
  <si>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</si>
  <si>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</si>
  <si>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</si>
  <si>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</si>
  <si>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</si>
  <si>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</si>
  <si>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</si>
  <si>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</si>
  <si>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</si>
  <si>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</si>
  <si>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</si>
  <si>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</si>
  <si>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</si>
  <si>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</si>
  <si>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</si>
  <si>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</si>
  <si>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</si>
  <si>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</si>
  <si>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</si>
  <si>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</si>
  <si>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</si>
  <si>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</si>
  <si>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</si>
  <si>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</si>
  <si>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</si>
  <si>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</si>
  <si>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</si>
  <si>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</si>
  <si>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</si>
  <si>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</si>
  <si>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</si>
  <si>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</si>
  <si>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</si>
  <si>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</si>
  <si>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</si>
  <si>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</si>
  <si>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</si>
  <si>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</si>
  <si>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</si>
  <si>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</si>
  <si>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</si>
  <si>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</si>
  <si>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</si>
  <si>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</si>
  <si>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</si>
  <si>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</si>
  <si>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</si>
  <si>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</si>
  <si>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</si>
  <si>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</si>
  <si>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</si>
  <si>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</si>
  <si>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</si>
  <si>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</si>
  <si>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</si>
  <si>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</si>
  <si>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</si>
  <si>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</si>
  <si>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</si>
  <si>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</si>
  <si>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</si>
  <si>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</si>
  <si>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</si>
  <si>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</si>
  <si>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</si>
  <si>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</si>
  <si>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</si>
  <si>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</si>
  <si>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</si>
  <si>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</si>
  <si>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</si>
  <si>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</si>
  <si>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</si>
  <si>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</si>
  <si>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</si>
  <si>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</si>
  <si>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</si>
  <si>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</si>
  <si>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</si>
  <si>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</si>
  <si>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</si>
  <si>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</si>
  <si>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</si>
  <si>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</si>
  <si>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</si>
  <si>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</si>
  <si>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</si>
  <si>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</si>
  <si>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</si>
  <si>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</si>
  <si>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</si>
  <si>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</si>
  <si>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</si>
  <si>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</si>
  <si>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</si>
  <si>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</si>
  <si>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</si>
  <si>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</si>
  <si>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</si>
  <si>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</si>
  <si>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</si>
  <si>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</si>
  <si>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</si>
  <si>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</si>
  <si>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</si>
  <si>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</si>
  <si>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</si>
  <si>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</si>
  <si>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</si>
  <si>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</si>
  <si>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</si>
  <si>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</si>
  <si>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</si>
  <si>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</si>
  <si>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</si>
  <si>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</si>
  <si>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</si>
  <si>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</si>
  <si>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</si>
  <si>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</si>
  <si>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</si>
  <si>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</si>
  <si>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</si>
  <si>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</si>
  <si>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</si>
  <si>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</si>
  <si>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</si>
  <si>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</si>
  <si>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</si>
  <si>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</si>
  <si>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</si>
  <si>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</si>
  <si>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</si>
  <si>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</si>
  <si>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</si>
  <si>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</si>
  <si>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</si>
  <si>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</si>
  <si>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</si>
  <si>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</si>
  <si>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</si>
  <si>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</si>
  <si>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</si>
  <si>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</si>
  <si>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</si>
  <si>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</si>
  <si>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</si>
  <si>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</si>
  <si>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</si>
  <si>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</si>
  <si>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</si>
  <si>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</si>
  <si>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</si>
  <si>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</si>
  <si>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</si>
  <si>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</si>
  <si>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</si>
  <si>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</si>
  <si>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</si>
  <si>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</si>
  <si>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</si>
  <si>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</si>
  <si>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</si>
  <si>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</si>
  <si>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</si>
  <si>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</si>
  <si>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</si>
  <si>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</si>
  <si>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</si>
  <si>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</si>
  <si>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</si>
  <si>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</si>
  <si>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</si>
  <si>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</si>
  <si>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</si>
  <si>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</si>
  <si>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</si>
  <si>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</si>
  <si>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</si>
  <si>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</si>
  <si>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</si>
  <si>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</si>
  <si>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</si>
  <si>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</si>
  <si>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</si>
  <si>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</si>
  <si>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</si>
  <si>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</si>
  <si>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</si>
  <si>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</si>
  <si>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</si>
  <si>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</si>
  <si>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</si>
  <si>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</si>
  <si>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</si>
  <si>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</si>
  <si>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</si>
  <si>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</si>
  <si>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</si>
  <si>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</si>
  <si>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</si>
  <si>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</si>
  <si>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</si>
  <si>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</si>
  <si>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</si>
  <si>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</si>
  <si>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</si>
  <si>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</si>
  <si>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</si>
  <si>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</si>
  <si>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</si>
  <si>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</si>
  <si>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</si>
  <si>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</si>
  <si>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</si>
  <si>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</si>
  <si>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</si>
  <si>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</si>
  <si>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</si>
  <si>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</si>
  <si>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</si>
  <si>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</si>
  <si>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</si>
  <si>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</si>
  <si>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</si>
  <si>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</si>
  <si>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</si>
  <si>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</si>
  <si>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</si>
  <si>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</si>
  <si>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</si>
  <si>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</si>
  <si>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</si>
  <si>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</si>
  <si>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</si>
  <si>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</si>
  <si>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</si>
  <si>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</si>
  <si>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</si>
  <si>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</si>
  <si>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</si>
  <si>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</si>
  <si>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</si>
  <si>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</si>
  <si>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</si>
  <si>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</si>
  <si>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</si>
  <si>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</si>
  <si>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</si>
  <si>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</si>
  <si>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</si>
  <si>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</si>
  <si>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</si>
  <si>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</si>
  <si>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</si>
  <si>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</si>
  <si>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</si>
  <si>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</si>
  <si>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</si>
  <si>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</si>
  <si>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</si>
  <si>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</si>
  <si>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</si>
  <si>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</si>
  <si>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</si>
  <si>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</si>
  <si>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</si>
  <si>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</si>
  <si>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</si>
  <si>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</si>
  <si>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</si>
  <si>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</si>
  <si>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</si>
  <si>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</si>
  <si>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</si>
  <si>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</si>
  <si>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</si>
  <si>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</si>
  <si>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</si>
  <si>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</si>
  <si>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</si>
  <si>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</si>
  <si>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</si>
  <si>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</si>
  <si>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</si>
  <si>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</si>
  <si>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</si>
  <si>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</si>
  <si>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</si>
  <si>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</si>
  <si>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</si>
  <si>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</si>
  <si>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</si>
  <si>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</si>
  <si>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</si>
  <si>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</si>
  <si>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</si>
  <si>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</si>
  <si>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</si>
  <si>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</si>
  <si>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</si>
  <si>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</si>
  <si>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</si>
  <si>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</si>
  <si>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</si>
  <si>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</si>
  <si>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</si>
  <si>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</si>
  <si>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</si>
  <si>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</si>
  <si>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</si>
  <si>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</si>
  <si>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</si>
  <si>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</si>
  <si>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</si>
  <si>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</si>
  <si>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</si>
  <si>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</si>
  <si>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</si>
  <si>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</si>
  <si>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</si>
  <si>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</si>
  <si>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</si>
  <si>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</si>
  <si>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</si>
  <si>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</si>
  <si>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</si>
  <si>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</si>
  <si>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</si>
  <si>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</si>
  <si>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</si>
  <si>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</si>
  <si>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</si>
  <si>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</si>
  <si>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</si>
  <si>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</si>
  <si>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</si>
  <si>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</si>
  <si>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</si>
  <si>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</si>
  <si>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</si>
  <si>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</si>
  <si>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</si>
  <si>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</si>
  <si>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</si>
  <si>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</si>
  <si>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</si>
  <si>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</si>
  <si>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</si>
  <si>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</si>
  <si>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</si>
  <si>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</si>
  <si>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</si>
  <si>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</si>
  <si>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</si>
  <si>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</si>
  <si>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</si>
  <si>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</si>
  <si>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</si>
  <si>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</si>
  <si>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</si>
  <si>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</si>
  <si>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</si>
  <si>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</si>
  <si>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</si>
  <si>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</si>
  <si>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</si>
  <si>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</si>
  <si>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</si>
  <si>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</si>
  <si>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</si>
  <si>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</si>
  <si>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</si>
  <si>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</si>
  <si>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</si>
  <si>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</si>
  <si>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</si>
  <si>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</si>
  <si>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</si>
  <si>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</si>
  <si>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</si>
  <si>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</si>
  <si>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</si>
  <si>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</si>
  <si>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</si>
  <si>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</si>
  <si>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</si>
  <si>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</si>
  <si>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</si>
  <si>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</si>
  <si>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</si>
  <si>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</si>
  <si>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</si>
  <si>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</si>
  <si>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</si>
  <si>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</si>
  <si>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</si>
  <si>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</si>
  <si>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</si>
  <si>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</si>
  <si>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</si>
  <si>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</si>
  <si>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</si>
  <si>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</si>
  <si>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</si>
  <si>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</si>
  <si>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</si>
  <si>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</si>
  <si>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</si>
  <si>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</si>
  <si>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</si>
  <si>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</si>
  <si>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</si>
  <si>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</si>
  <si>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</si>
  <si>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</si>
  <si>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</si>
  <si>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</si>
  <si>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</si>
  <si>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</si>
  <si>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</si>
  <si>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</si>
  <si>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</si>
  <si>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</si>
  <si>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</si>
  <si>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</si>
  <si>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</si>
  <si>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</si>
  <si>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</si>
  <si>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</si>
  <si>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</si>
  <si>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</si>
  <si>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</si>
  <si>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</si>
  <si>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</si>
  <si>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</si>
  <si>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</si>
  <si>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</si>
  <si>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</si>
  <si>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</si>
  <si>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</si>
  <si>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</si>
  <si>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</si>
  <si>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</si>
  <si>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</si>
  <si>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</si>
  <si>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</si>
  <si>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</si>
  <si>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</si>
  <si>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</si>
  <si>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</si>
  <si>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</si>
  <si>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</si>
  <si>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</si>
  <si>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</si>
  <si>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</si>
  <si>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</si>
  <si>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</si>
  <si>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</si>
  <si>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</si>
  <si>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</si>
  <si>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</si>
  <si>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</si>
  <si>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</si>
  <si>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</si>
  <si>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</si>
  <si>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</si>
  <si>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</si>
  <si>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</si>
  <si>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</si>
  <si>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</si>
  <si>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</si>
  <si>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</si>
  <si>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</si>
  <si>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</si>
  <si>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</si>
  <si>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</si>
  <si>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</si>
  <si>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</si>
  <si>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</si>
  <si>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</si>
  <si>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</si>
  <si>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</si>
  <si>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</si>
  <si>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</si>
  <si>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</si>
  <si>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</si>
  <si>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</si>
  <si>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</si>
  <si>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</si>
  <si>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</si>
  <si>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</si>
  <si>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</si>
  <si>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</si>
  <si>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</si>
  <si>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</si>
  <si>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</si>
  <si>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</si>
  <si>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</si>
  <si>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</si>
  <si>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</si>
  <si>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</si>
  <si>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</si>
  <si>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</si>
  <si>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</si>
  <si>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</si>
  <si>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</si>
  <si>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</si>
  <si>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</si>
  <si>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</si>
  <si>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</si>
  <si>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</si>
  <si>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</si>
  <si>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</si>
  <si>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</si>
  <si>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</si>
  <si>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</si>
  <si>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</si>
  <si>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</si>
  <si>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</si>
  <si>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</si>
  <si>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</si>
  <si>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</si>
  <si>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</si>
  <si>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</si>
  <si>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</si>
  <si>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</si>
  <si>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</si>
  <si>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</si>
  <si>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</si>
  <si>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</si>
  <si>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</si>
  <si>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</si>
  <si>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</si>
  <si>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</si>
  <si>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</si>
  <si>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</si>
  <si>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</si>
  <si>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</si>
  <si>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</si>
  <si>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</si>
  <si>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</si>
  <si>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</si>
  <si>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</si>
  <si>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</si>
  <si>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</si>
  <si>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</si>
  <si>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</si>
  <si>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</si>
  <si>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</si>
  <si>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</si>
  <si>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</si>
  <si>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</si>
  <si>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</si>
  <si>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</si>
  <si>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</si>
  <si>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</si>
  <si>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</si>
  <si>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</si>
  <si>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</si>
  <si>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</si>
  <si>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</si>
  <si>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</si>
  <si>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</si>
  <si>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</si>
  <si>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</si>
  <si>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</si>
  <si>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</si>
  <si>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</si>
  <si>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</si>
  <si>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</si>
  <si>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</si>
  <si>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</si>
  <si>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</si>
  <si>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</si>
  <si>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</si>
  <si>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</si>
  <si>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</si>
  <si>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</si>
  <si>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</si>
  <si>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</si>
  <si>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</si>
  <si>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</si>
  <si>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</si>
  <si>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</si>
  <si>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</si>
  <si>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</si>
  <si>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</si>
  <si>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</si>
  <si>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</si>
  <si>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</si>
  <si>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</si>
  <si>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</si>
  <si>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</si>
  <si>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</si>
  <si>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</si>
  <si>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</si>
  <si>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</si>
  <si>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</si>
  <si>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</si>
  <si>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</si>
  <si>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</si>
  <si>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</si>
  <si>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</si>
  <si>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</si>
  <si>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</si>
  <si>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</si>
  <si>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</si>
  <si>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</si>
  <si>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</si>
  <si>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</si>
  <si>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</si>
  <si>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</si>
  <si>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</si>
  <si>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</si>
  <si>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</si>
  <si>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</si>
  <si>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</si>
  <si>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</si>
  <si>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</si>
  <si>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</si>
  <si>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</si>
  <si>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</si>
  <si>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</si>
  <si>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</si>
  <si>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</si>
  <si>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</si>
  <si>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</si>
  <si>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</si>
  <si>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</si>
  <si>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</si>
  <si>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</si>
  <si>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</si>
  <si>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</si>
  <si>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</si>
  <si>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</si>
  <si>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</si>
  <si>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</si>
  <si>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</si>
  <si>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</si>
  <si>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</si>
  <si>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</si>
  <si>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</si>
  <si>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</si>
  <si>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</si>
  <si>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</si>
  <si>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</si>
  <si>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</si>
  <si>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</si>
  <si>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</si>
  <si>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</si>
  <si>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</si>
  <si>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</si>
  <si>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</si>
  <si>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</si>
  <si>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</si>
  <si>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</si>
  <si>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</si>
  <si>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</si>
  <si>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</si>
  <si>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</si>
  <si>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</si>
  <si>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</si>
  <si>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</si>
  <si>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</si>
  <si>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</si>
  <si>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</si>
  <si>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</si>
  <si>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</si>
  <si>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</si>
  <si>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</si>
  <si>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</si>
  <si>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</si>
  <si>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</si>
  <si>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</si>
  <si>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</si>
  <si>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</si>
  <si>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</si>
  <si>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</si>
  <si>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</si>
  <si>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</si>
  <si>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</si>
  <si>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</si>
  <si>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</si>
  <si>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</si>
  <si>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</si>
  <si>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</si>
  <si>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</si>
  <si>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</si>
  <si>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</si>
  <si>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</si>
  <si>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</si>
  <si>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</si>
  <si>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</si>
  <si>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</si>
  <si>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</si>
  <si>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</si>
  <si>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</si>
  <si>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</si>
  <si>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</si>
  <si>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</si>
  <si>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</si>
  <si>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</si>
  <si>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</si>
  <si>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</si>
  <si>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</si>
  <si>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</si>
  <si>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</si>
  <si>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</si>
  <si>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</si>
  <si>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</si>
  <si>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</si>
  <si>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</si>
  <si>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</si>
  <si>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</si>
  <si>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</si>
  <si>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</si>
  <si>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</si>
  <si>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</si>
  <si>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</si>
  <si>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</si>
  <si>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</si>
  <si>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</si>
  <si>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</si>
  <si>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</si>
  <si>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</si>
  <si>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</si>
  <si>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</si>
  <si>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</si>
  <si>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</si>
  <si>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</si>
  <si>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</si>
  <si>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</si>
  <si>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</si>
  <si>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</si>
  <si>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</si>
  <si>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</si>
  <si>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</si>
  <si>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</si>
  <si>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</si>
  <si>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</si>
  <si>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</si>
  <si>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</si>
  <si>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</si>
  <si>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</si>
  <si>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</si>
  <si>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</si>
  <si>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</si>
  <si>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</si>
  <si>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</si>
  <si>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</si>
  <si>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</si>
  <si>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</si>
  <si>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</si>
  <si>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</si>
  <si>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</si>
  <si>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</si>
  <si>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</si>
  <si>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</si>
  <si>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</si>
  <si>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</si>
  <si>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</si>
  <si>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</si>
  <si>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</si>
  <si>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</si>
  <si>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</si>
  <si>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</si>
  <si>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</si>
  <si>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</si>
  <si>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</si>
  <si>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</si>
  <si>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</si>
  <si>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</si>
  <si>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</si>
  <si>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</si>
  <si>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</si>
  <si>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</si>
  <si>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</si>
  <si>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</si>
  <si>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</si>
  <si>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</si>
  <si>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</si>
  <si>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</si>
  <si>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</si>
  <si>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</si>
  <si>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</si>
  <si>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</si>
  <si>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</si>
  <si>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</si>
  <si>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</si>
  <si>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</si>
  <si>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</si>
  <si>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</si>
  <si>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</si>
  <si>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</si>
  <si>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</si>
  <si>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</si>
  <si>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</si>
  <si>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</si>
  <si>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</si>
  <si>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</si>
  <si>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</si>
  <si>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</si>
  <si>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</si>
  <si>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</si>
  <si>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</si>
  <si>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</si>
  <si>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</si>
  <si>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</si>
  <si>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</si>
  <si>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</si>
  <si>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</si>
  <si>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</si>
  <si>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</si>
  <si>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</si>
  <si>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</si>
  <si>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</si>
  <si>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</si>
  <si>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</si>
  <si>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</si>
  <si>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</si>
  <si>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</si>
  <si>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</si>
  <si>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</si>
  <si>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</si>
  <si>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</si>
  <si>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</si>
  <si>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</si>
  <si>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</si>
  <si>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</si>
  <si>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</si>
  <si>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</si>
  <si>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</si>
  <si>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</si>
  <si>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</si>
  <si>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</si>
  <si>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</si>
  <si>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</si>
  <si>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</si>
  <si>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</si>
  <si>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</si>
  <si>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</si>
  <si>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</si>
  <si>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</si>
  <si>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</si>
  <si>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</si>
  <si>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</si>
  <si>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</si>
  <si>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</si>
  <si>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</si>
  <si>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</si>
  <si>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</si>
  <si>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</si>
  <si>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</si>
  <si>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</si>
  <si>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</si>
  <si>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</si>
  <si>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</si>
  <si>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</si>
  <si>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</si>
  <si>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</si>
  <si>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</si>
  <si>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</si>
  <si>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</si>
  <si>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</si>
  <si>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</si>
  <si>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</si>
  <si>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</si>
  <si>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</si>
  <si>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</si>
  <si>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</si>
  <si>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</si>
  <si>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</si>
  <si>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</si>
  <si>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</si>
  <si>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</si>
  <si>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</si>
  <si>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</si>
  <si>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</si>
  <si>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</si>
  <si>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</si>
  <si>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</si>
  <si>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</si>
  <si>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</si>
  <si>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</si>
  <si>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</si>
  <si>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</si>
  <si>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</si>
  <si>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</si>
  <si>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</si>
  <si>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</si>
  <si>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</si>
  <si>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</si>
  <si>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</si>
  <si>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</si>
  <si>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</si>
  <si>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</si>
  <si>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</si>
  <si>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</si>
  <si>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</si>
  <si>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</si>
  <si>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</si>
  <si>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</si>
  <si>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</si>
  <si>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</si>
  <si>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</si>
  <si>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</si>
  <si>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</si>
  <si>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</si>
  <si>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</si>
  <si>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</si>
  <si>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</si>
  <si>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</si>
  <si>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</si>
  <si>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</si>
  <si>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</si>
  <si>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</si>
  <si>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</si>
  <si>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</si>
  <si>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</si>
  <si>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</si>
  <si>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</si>
  <si>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</si>
  <si>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</si>
  <si>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</si>
  <si>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</si>
  <si>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</si>
  <si>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</si>
  <si>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</si>
  <si>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</si>
  <si>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</si>
  <si>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</si>
  <si>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</si>
  <si>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</si>
  <si>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</si>
  <si>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</si>
  <si>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</si>
  <si>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</si>
  <si>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</si>
  <si>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</si>
  <si>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</si>
  <si>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</si>
  <si>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</si>
  <si>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</si>
  <si>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</si>
  <si>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</si>
  <si>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</si>
  <si>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</si>
  <si>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</si>
  <si>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</si>
  <si>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</si>
  <si>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</si>
  <si>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</si>
  <si>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</si>
  <si>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</si>
  <si>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</si>
  <si>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</si>
  <si>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</si>
  <si>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</si>
  <si>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</si>
  <si>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</si>
  <si>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</si>
  <si>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</si>
  <si>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</si>
  <si>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</si>
  <si>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</si>
  <si>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</si>
  <si>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</si>
  <si>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</si>
  <si>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</si>
  <si>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</si>
  <si>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</si>
  <si>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</si>
  <si>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</si>
  <si>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</si>
  <si>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</si>
  <si>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</si>
  <si>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</si>
  <si>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</si>
  <si>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</si>
  <si>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</si>
  <si>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</si>
  <si>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</si>
  <si>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</si>
  <si>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</si>
  <si>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</si>
  <si>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</si>
  <si>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</si>
  <si>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</si>
  <si>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</si>
  <si>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</si>
  <si>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</si>
  <si>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</si>
  <si>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</si>
  <si>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</si>
  <si>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</si>
  <si>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</si>
  <si>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</si>
  <si>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</si>
  <si>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</si>
  <si>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</si>
  <si>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</si>
  <si>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</si>
  <si>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</si>
  <si>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</si>
  <si>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</si>
  <si>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</si>
  <si>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</si>
  <si>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</si>
  <si>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</si>
  <si>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</si>
  <si>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</si>
  <si>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</si>
  <si>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</si>
  <si>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</si>
  <si>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</si>
  <si>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</si>
  <si>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</si>
  <si>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</si>
  <si>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</si>
  <si>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</si>
  <si>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</si>
  <si>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</si>
  <si>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</si>
  <si>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</si>
  <si>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</si>
  <si>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</si>
  <si>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</si>
  <si>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</si>
  <si>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</si>
  <si>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</si>
  <si>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</si>
  <si>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</si>
  <si>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</si>
  <si>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</si>
  <si>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</si>
  <si>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</si>
  <si>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</si>
  <si>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</si>
  <si>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</si>
  <si>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</si>
  <si>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</si>
  <si>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</si>
  <si>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</si>
  <si>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</si>
  <si>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</si>
  <si>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</si>
  <si>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</si>
  <si>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</si>
  <si>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</si>
  <si>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</si>
  <si>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</si>
  <si>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</si>
  <si>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</si>
  <si>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</si>
  <si>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</si>
  <si>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</si>
  <si>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</si>
  <si>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</si>
  <si>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</si>
  <si>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</si>
  <si>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</si>
  <si>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</si>
  <si>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</si>
  <si>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</si>
  <si>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</si>
  <si>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</si>
  <si>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</si>
  <si>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</si>
  <si>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</si>
  <si>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</si>
  <si>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</si>
  <si>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</si>
  <si>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</si>
  <si>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</si>
  <si>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</si>
  <si>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</si>
  <si>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</si>
  <si>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</si>
  <si>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</si>
  <si>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</si>
  <si>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</si>
  <si>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</si>
  <si>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</si>
  <si>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</si>
  <si>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</si>
  <si>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</si>
  <si>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</si>
  <si>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</si>
  <si>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</si>
  <si>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</si>
  <si>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</si>
  <si>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</si>
  <si>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</si>
  <si>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</si>
  <si>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</si>
  <si>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</si>
  <si>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</si>
  <si>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</si>
  <si>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</si>
  <si>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</si>
  <si>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</si>
  <si>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</si>
  <si>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</si>
  <si>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</si>
  <si>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</si>
  <si>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</si>
  <si>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</si>
  <si>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</si>
  <si>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</si>
  <si>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</si>
  <si>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</si>
  <si>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</si>
  <si>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</si>
  <si>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</si>
  <si>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</si>
  <si>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</si>
  <si>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</si>
  <si>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</si>
  <si>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</si>
  <si>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</si>
  <si>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</si>
  <si>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</si>
  <si>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</si>
  <si>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</si>
  <si>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</si>
  <si>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</si>
  <si>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</si>
  <si>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</si>
  <si>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</si>
  <si>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</si>
  <si>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</si>
  <si>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</si>
  <si>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</si>
  <si>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</si>
  <si>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</si>
  <si>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</si>
  <si>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</si>
  <si>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</si>
  <si>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</si>
  <si>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</si>
  <si>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</si>
  <si>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</si>
  <si>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</si>
  <si>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</si>
  <si>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</si>
  <si>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</si>
  <si>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</si>
  <si>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</si>
  <si>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</si>
  <si>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</si>
  <si>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</si>
  <si>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</si>
  <si>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</si>
  <si>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</si>
  <si>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</si>
  <si>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</si>
  <si>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</si>
  <si>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</si>
  <si>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</si>
  <si>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</si>
  <si>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</si>
  <si>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</si>
  <si>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</si>
  <si>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</si>
  <si>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</si>
  <si>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</si>
  <si>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</si>
  <si>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</si>
  <si>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</si>
  <si>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</si>
  <si>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</si>
  <si>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</si>
  <si>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</si>
  <si>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</si>
  <si>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</si>
  <si>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</si>
  <si>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</si>
  <si>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</si>
  <si>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</si>
  <si>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</si>
  <si>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</si>
  <si>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</si>
  <si>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</si>
  <si>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</si>
  <si>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</si>
  <si>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</si>
  <si>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</si>
  <si>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</si>
  <si>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</si>
  <si>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</si>
  <si>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</si>
  <si>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</si>
  <si>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</si>
  <si>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</si>
  <si>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</si>
  <si>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</si>
  <si>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</si>
  <si>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</si>
  <si>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</si>
  <si>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</si>
  <si>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</si>
  <si>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</si>
  <si>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</si>
  <si>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</si>
  <si>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</si>
  <si>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</si>
  <si>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</si>
  <si>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</si>
  <si>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</si>
  <si>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</si>
  <si>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</si>
  <si>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</si>
  <si>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</si>
  <si>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</si>
  <si>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</si>
  <si>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</si>
  <si>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</si>
  <si>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</si>
  <si>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</si>
  <si>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</si>
  <si>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</si>
  <si>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</si>
  <si>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</si>
  <si>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</si>
  <si>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</si>
  <si>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</si>
  <si>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</si>
  <si>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</si>
  <si>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</si>
  <si>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</si>
  <si>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</si>
  <si>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</si>
  <si>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</si>
  <si>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</si>
  <si>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</si>
  <si>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</si>
  <si>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</si>
  <si>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</si>
  <si>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</si>
  <si>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</si>
  <si>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</si>
  <si>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</si>
  <si>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</si>
  <si>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</si>
  <si>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</si>
  <si>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</si>
  <si>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</si>
  <si>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</si>
  <si>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</si>
  <si>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</si>
  <si>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</si>
  <si>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</si>
  <si>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</si>
  <si>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</si>
  <si>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</si>
  <si>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</si>
  <si>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</si>
  <si>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</si>
  <si>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</si>
  <si>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</si>
  <si>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</si>
  <si>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</si>
  <si>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</si>
  <si>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</si>
  <si>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</si>
  <si>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</si>
  <si>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</si>
  <si>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</si>
  <si>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</si>
  <si>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</si>
  <si>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</si>
  <si>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</si>
  <si>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</si>
  <si>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</si>
  <si>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</si>
  <si>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</si>
  <si>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</si>
  <si>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</si>
  <si>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</si>
  <si>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</si>
  <si>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</si>
  <si>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</si>
  <si>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</si>
  <si>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</si>
  <si>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</si>
  <si>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</si>
  <si>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</si>
  <si>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</si>
  <si>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</si>
  <si>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</si>
  <si>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</si>
  <si>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</si>
  <si>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</si>
  <si>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</si>
  <si>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</si>
  <si>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</si>
  <si>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</si>
  <si>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</si>
  <si>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</si>
  <si>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</si>
  <si>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</si>
  <si>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</si>
  <si>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</si>
  <si>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</si>
  <si>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</si>
  <si>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</si>
  <si>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</si>
  <si>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</si>
  <si>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</si>
  <si>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</si>
  <si>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</si>
  <si>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</si>
  <si>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</si>
  <si>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</si>
  <si>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</si>
  <si>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</si>
  <si>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</si>
  <si>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</si>
  <si>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</si>
  <si>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</si>
  <si>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</si>
  <si>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</si>
  <si>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</si>
  <si>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</si>
  <si>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</si>
  <si>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</si>
  <si>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</si>
  <si>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</si>
  <si>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</si>
  <si>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</si>
  <si>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</si>
  <si>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</si>
  <si>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</si>
  <si>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</si>
  <si>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</si>
  <si>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</si>
  <si>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</si>
  <si>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</si>
  <si>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</si>
  <si>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</si>
  <si>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</si>
  <si>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</si>
  <si>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</si>
  <si>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</si>
  <si>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</si>
  <si>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</si>
  <si>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</si>
  <si>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</si>
  <si>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</si>
  <si>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</si>
  <si>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</si>
  <si>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</si>
  <si>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</si>
  <si>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</si>
  <si>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</si>
  <si>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</si>
  <si>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</si>
  <si>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</si>
  <si>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</si>
  <si>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</si>
  <si>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</si>
  <si>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</si>
  <si>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</si>
  <si>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</si>
  <si>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</si>
  <si>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</si>
  <si>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</si>
  <si>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</si>
  <si>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</si>
  <si>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</si>
  <si>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</si>
  <si>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</si>
  <si>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</si>
  <si>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</si>
  <si>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</si>
  <si>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</si>
  <si>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</si>
  <si>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</si>
  <si>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</si>
  <si>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</si>
  <si>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</si>
  <si>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</si>
  <si>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</si>
  <si>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</si>
  <si>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</si>
  <si>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</si>
  <si>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</si>
  <si>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</si>
  <si>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</si>
  <si>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</si>
  <si>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</si>
  <si>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</si>
  <si>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</si>
  <si>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</si>
  <si>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</si>
  <si>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</si>
  <si>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</si>
  <si>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</si>
  <si>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</si>
  <si>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</si>
  <si>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</si>
  <si>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</si>
  <si>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</si>
  <si>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</si>
  <si>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</si>
  <si>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</si>
  <si>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</si>
  <si>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</si>
  <si>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</si>
  <si>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</si>
  <si>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</si>
  <si>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</si>
  <si>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</si>
  <si>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</si>
  <si>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</si>
  <si>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</si>
  <si>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</si>
  <si>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</si>
  <si>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</si>
  <si>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</si>
  <si>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</si>
  <si>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</si>
  <si>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</si>
  <si>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</si>
  <si>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</si>
  <si>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</si>
  <si>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</si>
  <si>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</si>
  <si>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</si>
  <si>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</si>
  <si>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</si>
  <si>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</si>
  <si>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</si>
  <si>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</si>
  <si>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</si>
  <si>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</si>
  <si>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</si>
  <si>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</si>
  <si>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</si>
  <si>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</si>
  <si>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</si>
  <si>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</si>
  <si>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</si>
  <si>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</si>
  <si>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</si>
  <si>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</si>
  <si>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</si>
  <si>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</si>
  <si>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</si>
  <si>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</si>
  <si>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</si>
  <si>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</si>
  <si>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</si>
  <si>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</si>
  <si>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</si>
  <si>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</si>
  <si>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</si>
  <si>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</si>
  <si>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</si>
  <si>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</si>
  <si>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</si>
  <si>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</si>
  <si>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</si>
  <si>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</si>
  <si>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</si>
  <si>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</si>
  <si>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</si>
  <si>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</si>
  <si>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</si>
  <si>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</si>
  <si>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</si>
  <si>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</si>
  <si>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</si>
  <si>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</si>
  <si>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</si>
  <si>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</si>
  <si>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</si>
  <si>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</si>
  <si>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</si>
  <si>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</si>
  <si>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</si>
  <si>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</si>
  <si>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</si>
  <si>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</si>
  <si>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</si>
  <si>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</si>
  <si>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</si>
  <si>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</si>
  <si>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</si>
  <si>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</si>
  <si>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</si>
  <si>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</si>
  <si>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</si>
  <si>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</si>
  <si>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</si>
  <si>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</si>
  <si>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</si>
  <si>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</si>
  <si>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</si>
  <si>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</si>
  <si>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</si>
  <si>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</si>
  <si>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</si>
  <si>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</si>
  <si>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</si>
  <si>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</si>
  <si>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</si>
  <si>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</si>
  <si>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</si>
  <si>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</si>
  <si>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</si>
  <si>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</si>
  <si>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</si>
  <si>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</si>
  <si>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</si>
  <si>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</si>
  <si>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</si>
  <si>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</si>
  <si>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</si>
  <si>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</si>
  <si>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</si>
  <si>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</si>
  <si>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</si>
  <si>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</si>
  <si>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</si>
  <si>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</si>
  <si>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</si>
  <si>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</si>
  <si>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</si>
  <si>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</si>
  <si>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</si>
  <si>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</si>
  <si>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</si>
  <si>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</si>
  <si>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</si>
  <si>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</si>
  <si>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</si>
  <si>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</si>
  <si>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</si>
  <si>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</si>
  <si>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</si>
  <si>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</si>
  <si>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</si>
  <si>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</si>
  <si>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</si>
  <si>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</si>
  <si>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</si>
  <si>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</si>
  <si>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</si>
  <si>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</si>
  <si>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</si>
  <si>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</si>
  <si>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</si>
  <si>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</si>
  <si>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</si>
  <si>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</si>
  <si>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</si>
  <si>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</si>
  <si>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</si>
  <si>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</si>
  <si>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</si>
  <si>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</si>
  <si>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</si>
  <si>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</si>
  <si>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</si>
  <si>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</si>
  <si>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</si>
  <si>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</si>
  <si>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</si>
  <si>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</si>
  <si>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</si>
  <si>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</si>
  <si>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</si>
  <si>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</si>
  <si>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</si>
  <si>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</si>
  <si>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</si>
  <si>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</si>
  <si>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</si>
  <si>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</si>
  <si>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</si>
  <si>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</si>
  <si>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</si>
  <si>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</si>
  <si>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</si>
  <si>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</si>
  <si>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</si>
  <si>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</si>
  <si>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</si>
  <si>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</si>
  <si>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</si>
  <si>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</si>
  <si>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</si>
  <si>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</si>
  <si>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</si>
  <si>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</si>
  <si>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</si>
  <si>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</si>
  <si>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</si>
  <si>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</si>
  <si>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</si>
  <si>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</si>
  <si>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</si>
  <si>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</si>
  <si>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</si>
  <si>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</si>
  <si>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</si>
  <si>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</si>
  <si>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</si>
  <si>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</si>
  <si>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</si>
  <si>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</si>
  <si>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</si>
  <si>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</si>
  <si>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</si>
  <si>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</si>
  <si>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</si>
  <si>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</si>
  <si>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</si>
  <si>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</si>
  <si>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</si>
  <si>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</si>
  <si>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</si>
  <si>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</si>
  <si>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</si>
  <si>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</si>
  <si>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</si>
  <si>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</si>
  <si>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</si>
  <si>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</si>
  <si>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</si>
  <si>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</si>
  <si>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</si>
  <si>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</si>
  <si>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</si>
  <si>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</si>
  <si>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</si>
  <si>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</si>
  <si>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</si>
  <si>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</si>
  <si>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</si>
  <si>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</si>
  <si>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</si>
  <si>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</si>
  <si>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</si>
  <si>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</si>
  <si>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</si>
  <si>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</si>
  <si>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</si>
  <si>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</si>
  <si>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</si>
  <si>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</si>
  <si>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</si>
  <si>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</si>
  <si>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</si>
  <si>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</si>
  <si>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</si>
  <si>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</si>
  <si>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</si>
  <si>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</si>
  <si>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</si>
  <si>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</si>
  <si>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</si>
  <si>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</si>
  <si>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</si>
  <si>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</si>
  <si>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</si>
  <si>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</si>
  <si>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</si>
  <si>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</si>
  <si>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</si>
  <si>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</si>
  <si>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</si>
  <si>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</si>
  <si>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</si>
  <si>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</si>
  <si>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</si>
  <si>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</si>
  <si>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</si>
  <si>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</si>
  <si>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</si>
  <si>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</si>
  <si>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</si>
  <si>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</si>
  <si>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</si>
  <si>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</si>
  <si>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</si>
  <si>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</si>
  <si>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</si>
  <si>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</si>
  <si>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</si>
  <si>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</si>
  <si>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</si>
  <si>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</si>
  <si>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</si>
  <si>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</si>
  <si>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</si>
  <si>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</si>
  <si>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</si>
  <si>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</si>
  <si>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</si>
  <si>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</si>
  <si>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</si>
  <si>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</si>
  <si>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</si>
  <si>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</si>
  <si>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</si>
  <si>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</si>
  <si>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</si>
  <si>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</si>
  <si>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</si>
  <si>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</si>
  <si>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</si>
  <si>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</si>
  <si>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</si>
  <si>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</si>
  <si>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</si>
  <si>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</si>
  <si>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</si>
  <si>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</si>
  <si>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</si>
  <si>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</si>
  <si>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</si>
  <si>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</si>
  <si>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</si>
  <si>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</si>
  <si>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</si>
  <si>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</si>
  <si>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</si>
  <si>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</si>
  <si>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</si>
  <si>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</si>
  <si>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</si>
  <si>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</si>
  <si>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</si>
  <si>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</si>
  <si>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</si>
  <si>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</si>
  <si>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</si>
  <si>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</si>
  <si>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</si>
  <si>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</si>
  <si>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</si>
  <si>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</si>
  <si>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</si>
  <si>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</si>
  <si>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</si>
  <si>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</si>
  <si>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</si>
  <si>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</si>
  <si>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</si>
  <si>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</si>
  <si>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</si>
  <si>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</si>
  <si>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</si>
  <si>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</si>
  <si>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</si>
  <si>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</si>
  <si>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</si>
  <si>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</si>
  <si>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</si>
  <si>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</si>
  <si>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</si>
  <si>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</si>
  <si>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</si>
  <si>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</si>
  <si>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</si>
  <si>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</si>
  <si>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</si>
  <si>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</si>
  <si>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</si>
  <si>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</si>
  <si>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</si>
  <si>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</si>
  <si>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</si>
  <si>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</si>
  <si>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</si>
  <si>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</si>
  <si>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</si>
  <si>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</si>
  <si>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</si>
  <si>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</si>
  <si>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</si>
  <si>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</si>
  <si>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</si>
  <si>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</si>
  <si>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</si>
  <si>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</si>
  <si>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</si>
  <si>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</si>
  <si>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</si>
  <si>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</si>
  <si>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</si>
  <si>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</si>
  <si>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</si>
  <si>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</si>
  <si>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</si>
  <si>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</si>
  <si>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</si>
  <si>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</si>
  <si>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</si>
  <si>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</si>
  <si>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</si>
  <si>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</si>
  <si>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</si>
  <si>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</si>
  <si>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</si>
  <si>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</si>
  <si>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</si>
  <si>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</si>
  <si>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</si>
  <si>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</si>
  <si>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</si>
  <si>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</si>
  <si>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</si>
  <si>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</si>
  <si>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</si>
  <si>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</si>
  <si>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</si>
  <si>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</si>
  <si>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</si>
  <si>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</si>
  <si>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</si>
  <si>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</si>
  <si>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</si>
  <si>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</si>
  <si>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</si>
  <si>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</si>
  <si>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</si>
  <si>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</si>
  <si>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</si>
  <si>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</si>
  <si>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</si>
  <si>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</si>
  <si>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</si>
  <si>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</si>
  <si>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</si>
  <si>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</si>
  <si>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</si>
  <si>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</si>
  <si>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</si>
  <si>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</si>
  <si>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</si>
  <si>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</si>
  <si>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</si>
  <si>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</si>
  <si>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</si>
  <si>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</si>
  <si>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</si>
  <si>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</si>
  <si>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</si>
  <si>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</si>
  <si>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</si>
  <si>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</si>
  <si>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</si>
  <si>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</si>
  <si>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</si>
  <si>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</si>
  <si>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</si>
  <si>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</si>
  <si>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</si>
  <si>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</si>
  <si>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</si>
  <si>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</si>
  <si>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</si>
  <si>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</si>
  <si>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</si>
  <si>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</si>
  <si>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</si>
  <si>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</si>
  <si>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</si>
  <si>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</si>
  <si>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</si>
  <si>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</si>
  <si>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</si>
  <si>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</si>
  <si>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</si>
  <si>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</si>
  <si>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</si>
  <si>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</si>
  <si>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</si>
  <si>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</si>
  <si>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</si>
  <si>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</si>
  <si>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</si>
  <si>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</si>
  <si>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</si>
  <si>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</si>
  <si>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</si>
  <si>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</si>
  <si>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</si>
  <si>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</si>
  <si>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</si>
  <si>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</si>
  <si>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</si>
  <si>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</si>
  <si>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</si>
  <si>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</si>
  <si>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</si>
  <si>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</si>
  <si>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</si>
  <si>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</si>
  <si>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</si>
  <si>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</si>
  <si>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</si>
  <si>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</si>
  <si>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</si>
  <si>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</si>
  <si>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</si>
  <si>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</si>
  <si>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</si>
  <si>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</si>
  <si>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</si>
  <si>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</si>
  <si>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</si>
  <si>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</si>
  <si>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</si>
  <si>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</si>
  <si>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</si>
  <si>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</si>
  <si>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</si>
  <si>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</si>
  <si>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</si>
  <si>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</si>
  <si>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</si>
  <si>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</si>
  <si>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</si>
  <si>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</si>
  <si>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</si>
  <si>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</si>
  <si>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</si>
  <si>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</si>
  <si>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</si>
  <si>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</si>
  <si>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</si>
  <si>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</si>
  <si>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</si>
  <si>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</si>
  <si>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</si>
  <si>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</si>
  <si>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</si>
  <si>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</si>
  <si>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</si>
  <si>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</si>
  <si>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</si>
  <si>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</si>
  <si>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</si>
  <si>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</si>
  <si>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</si>
  <si>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</si>
  <si>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</si>
  <si>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</si>
  <si>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</si>
  <si>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</si>
  <si>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</si>
  <si>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</si>
  <si>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</si>
  <si>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</si>
  <si>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</si>
  <si>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</si>
  <si>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</si>
  <si>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</si>
  <si>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</si>
  <si>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</si>
  <si>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</si>
  <si>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</si>
  <si>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</si>
  <si>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</si>
  <si>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</si>
  <si>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</si>
  <si>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</si>
  <si>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</si>
  <si>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</si>
  <si>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</si>
  <si>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</si>
  <si>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</si>
  <si>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</si>
  <si>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</si>
  <si>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</si>
  <si>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</si>
  <si>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</si>
  <si>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</si>
  <si>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</si>
  <si>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</si>
  <si>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</si>
  <si>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</si>
  <si>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</si>
  <si>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</si>
  <si>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</si>
  <si>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</si>
  <si>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</si>
  <si>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</si>
  <si>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</si>
  <si>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</si>
  <si>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</si>
  <si>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</si>
  <si>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</si>
  <si>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</si>
  <si>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</si>
  <si>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</si>
  <si>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</si>
  <si>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</si>
  <si>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</si>
  <si>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</si>
  <si>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</si>
  <si>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</si>
  <si>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</si>
  <si>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</si>
  <si>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</si>
  <si>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</si>
  <si>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</si>
  <si>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</si>
  <si>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</si>
  <si>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</si>
  <si>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</si>
  <si>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</si>
  <si>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</si>
  <si>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</si>
  <si>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</si>
  <si>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</si>
  <si>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</si>
  <si>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</si>
  <si>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</si>
  <si>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</si>
  <si>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</si>
  <si>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</si>
  <si>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</si>
  <si>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</si>
  <si>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</si>
  <si>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</si>
  <si>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</si>
  <si>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</si>
  <si>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</si>
  <si>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</si>
  <si>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</si>
  <si>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</si>
  <si>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</si>
  <si>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</si>
  <si>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</si>
  <si>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</si>
  <si>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</si>
  <si>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</si>
  <si>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</si>
  <si>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</si>
  <si>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</si>
  <si>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</si>
  <si>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</si>
  <si>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</si>
  <si>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</si>
  <si>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</si>
  <si>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</si>
  <si>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</si>
  <si>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</si>
  <si>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</si>
  <si>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</si>
  <si>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</si>
  <si>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</si>
  <si>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</si>
  <si>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</si>
  <si>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</si>
  <si>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</si>
  <si>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</si>
  <si>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</si>
  <si>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</si>
  <si>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</si>
  <si>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</si>
  <si>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</si>
  <si>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</si>
  <si>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</si>
  <si>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</si>
  <si>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</si>
  <si>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</si>
  <si>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</si>
  <si>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</si>
  <si>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</si>
  <si>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</si>
  <si>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</si>
  <si>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</si>
  <si>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</si>
  <si>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</si>
  <si>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</si>
  <si>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</si>
  <si>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</si>
  <si>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</si>
  <si>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</si>
  <si>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</si>
  <si>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</si>
  <si>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</si>
  <si>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</si>
  <si>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</si>
  <si>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</si>
  <si>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</si>
  <si>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</si>
  <si>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</si>
  <si>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</si>
  <si>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</si>
  <si>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</si>
  <si>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</si>
  <si>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</si>
  <si>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</si>
  <si>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</si>
  <si>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</si>
  <si>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</si>
  <si>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</si>
  <si>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</si>
  <si>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</si>
  <si>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</si>
  <si>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</si>
  <si>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</si>
  <si>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</si>
  <si>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</si>
  <si>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</si>
  <si>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</si>
  <si>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</si>
  <si>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</si>
  <si>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</si>
  <si>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</si>
  <si>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</si>
  <si>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</si>
  <si>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</si>
  <si>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</si>
  <si>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</si>
  <si>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</si>
  <si>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</si>
  <si>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</si>
  <si>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</si>
  <si>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</si>
  <si>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</si>
  <si>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</si>
  <si>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</si>
  <si>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</si>
  <si>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</si>
  <si>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</si>
  <si>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</si>
  <si>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</si>
  <si>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</si>
  <si>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</si>
  <si>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</si>
  <si>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</si>
  <si>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</si>
  <si>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</si>
  <si>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</si>
  <si>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</si>
  <si>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</si>
  <si>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</si>
  <si>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</si>
  <si>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</si>
  <si>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</si>
  <si>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</si>
  <si>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</si>
  <si>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</si>
  <si>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</si>
  <si>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</si>
  <si>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</si>
  <si>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</si>
  <si>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</si>
  <si>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</si>
  <si>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</si>
  <si>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</si>
  <si>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</si>
  <si>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</si>
  <si>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</si>
  <si>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</si>
  <si>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</si>
  <si>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</si>
  <si>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</si>
  <si>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</si>
  <si>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</si>
  <si>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</si>
  <si>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</si>
  <si>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</si>
  <si>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</si>
  <si>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</si>
  <si>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</si>
  <si>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</si>
  <si>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</si>
  <si>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</si>
  <si>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</si>
  <si>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</si>
  <si>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</si>
  <si>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</si>
  <si>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</si>
  <si>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</si>
  <si>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</si>
  <si>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</si>
  <si>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</si>
  <si>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</si>
  <si>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</si>
  <si>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</si>
  <si>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</si>
  <si>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</si>
  <si>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</si>
  <si>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</si>
  <si>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</si>
  <si>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</si>
  <si>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</si>
  <si>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</si>
  <si>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</si>
  <si>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</si>
  <si>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</si>
  <si>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</si>
  <si>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</si>
  <si>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</si>
  <si>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</si>
  <si>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</si>
  <si>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</si>
  <si>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</si>
  <si>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</si>
  <si>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</si>
  <si>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</si>
  <si>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</si>
  <si>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</si>
  <si>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</si>
  <si>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</si>
  <si>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</si>
  <si>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</si>
  <si>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</si>
  <si>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</si>
  <si>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</si>
  <si>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</si>
  <si>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</si>
  <si>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</si>
  <si>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</si>
  <si>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</si>
  <si>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</si>
  <si>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</si>
  <si>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</si>
  <si>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</si>
  <si>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</si>
  <si>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</si>
  <si>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</si>
  <si>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</si>
  <si>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</si>
  <si>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</si>
  <si>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</si>
  <si>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</si>
  <si>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</si>
  <si>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</si>
  <si>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</si>
  <si>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</si>
  <si>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</si>
  <si>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</si>
  <si>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</si>
  <si>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</si>
  <si>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</si>
  <si>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</si>
  <si>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</si>
  <si>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</si>
  <si>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</si>
  <si>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</si>
  <si>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</si>
  <si>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</si>
  <si>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</si>
  <si>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</si>
  <si>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</si>
  <si>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</si>
  <si>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</si>
  <si>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</si>
  <si>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</si>
  <si>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</si>
  <si>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</si>
  <si>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</si>
  <si>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</si>
  <si>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</si>
  <si>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</si>
  <si>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</si>
  <si>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</si>
  <si>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</si>
  <si>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</si>
  <si>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</si>
  <si>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</si>
  <si>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</si>
  <si>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</si>
  <si>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</si>
  <si>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</si>
  <si>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</si>
  <si>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</si>
  <si>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</si>
  <si>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</si>
  <si>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</si>
  <si>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</si>
  <si>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</si>
  <si>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</si>
  <si>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</si>
  <si>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</si>
  <si>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</si>
  <si>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</si>
  <si>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</si>
  <si>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</si>
  <si>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</si>
  <si>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</si>
  <si>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</si>
  <si>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</si>
  <si>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</si>
  <si>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</si>
  <si>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</si>
  <si>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</si>
  <si>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</si>
  <si>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</si>
  <si>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</si>
  <si>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</si>
  <si>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</si>
  <si>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</si>
  <si>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</si>
  <si>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</si>
  <si>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</si>
  <si>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</si>
  <si>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</si>
  <si>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</si>
  <si>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</si>
  <si>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</si>
  <si>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</si>
  <si>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</si>
  <si>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</si>
  <si>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</si>
  <si>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</si>
  <si>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</si>
  <si>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</si>
  <si>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</si>
  <si>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</si>
  <si>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</si>
  <si>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</si>
  <si>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</si>
  <si>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</si>
  <si>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</si>
  <si>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</si>
  <si>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</si>
  <si>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</si>
  <si>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</si>
  <si>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</si>
  <si>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</si>
  <si>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</si>
  <si>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</si>
  <si>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</si>
  <si>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</si>
  <si>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</si>
  <si>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</si>
  <si>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</si>
  <si>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</si>
  <si>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</si>
  <si>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</si>
  <si>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</si>
  <si>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</si>
  <si>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</si>
  <si>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</si>
  <si>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</si>
  <si>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</si>
  <si>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</si>
  <si>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</si>
  <si>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</si>
  <si>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</si>
  <si>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</si>
  <si>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</si>
  <si>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</si>
  <si>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</si>
  <si>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</si>
  <si>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</si>
  <si>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</si>
  <si>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</si>
  <si>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</si>
  <si>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</si>
  <si>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</si>
  <si>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</si>
  <si>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</si>
  <si>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</si>
  <si>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</si>
  <si>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</si>
  <si>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</si>
  <si>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</si>
  <si>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</si>
  <si>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</si>
  <si>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</si>
  <si>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</si>
  <si>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</si>
  <si>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</si>
  <si>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</si>
  <si>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</si>
  <si>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</si>
  <si>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</si>
  <si>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</si>
  <si>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</si>
  <si>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</si>
  <si>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</si>
  <si>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</si>
  <si>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</si>
  <si>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</si>
  <si>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</si>
  <si>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</si>
  <si>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</si>
  <si>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</si>
  <si>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</si>
  <si>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</si>
  <si>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</si>
  <si>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</si>
  <si>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</si>
  <si>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</si>
  <si>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</si>
  <si>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</si>
  <si>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</si>
  <si>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</si>
  <si>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</si>
  <si>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</si>
  <si>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</si>
  <si>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</si>
  <si>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</si>
  <si>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</si>
  <si>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</si>
  <si>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</si>
  <si>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</si>
  <si>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</si>
  <si>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</si>
  <si>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</si>
  <si>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</si>
  <si>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</si>
  <si>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</si>
  <si>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</si>
  <si>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</si>
  <si>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</si>
  <si>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</si>
  <si>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</si>
  <si>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</si>
  <si>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</si>
  <si>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</si>
  <si>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</si>
  <si>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</si>
  <si>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</si>
  <si>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</si>
  <si>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</si>
  <si>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</si>
  <si>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</si>
  <si>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</si>
  <si>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</si>
  <si>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</si>
  <si>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</si>
  <si>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</si>
  <si>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</si>
  <si>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</si>
  <si>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</si>
  <si>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</si>
  <si>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</si>
  <si>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</si>
  <si>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</si>
  <si>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</si>
  <si>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</si>
  <si>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</si>
  <si>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</si>
  <si>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</si>
  <si>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</si>
  <si>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</si>
  <si>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</si>
  <si>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</si>
  <si>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</si>
  <si>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</si>
  <si>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</si>
  <si>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</si>
  <si>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</si>
  <si>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</si>
  <si>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</si>
  <si>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</si>
  <si>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</si>
  <si>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</si>
  <si>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</si>
  <si>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</si>
  <si>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</si>
  <si>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</si>
  <si>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</si>
  <si>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</si>
  <si>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</si>
  <si>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</si>
  <si>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</si>
  <si>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</si>
  <si>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</si>
  <si>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</si>
  <si>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</si>
  <si>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</si>
  <si>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</si>
  <si>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</si>
  <si>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</si>
  <si>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</si>
  <si>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</si>
  <si>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</si>
  <si>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</si>
  <si>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</si>
  <si>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</si>
  <si>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</si>
  <si>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</si>
  <si>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</si>
  <si>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</si>
  <si>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</si>
  <si>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</si>
  <si>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</si>
  <si>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</si>
  <si>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</si>
  <si>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</si>
  <si>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</si>
  <si>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</si>
  <si>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</si>
  <si>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</si>
  <si>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</si>
  <si>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</si>
  <si>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</si>
  <si>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</si>
  <si>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</si>
  <si>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</si>
  <si>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</si>
  <si>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</si>
  <si>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</si>
  <si>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</si>
  <si>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</si>
  <si>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</si>
  <si>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</si>
  <si>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</si>
  <si>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</si>
  <si>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</si>
  <si>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</si>
  <si>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</si>
  <si>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</si>
  <si>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</si>
  <si>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</si>
  <si>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</si>
  <si>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</si>
  <si>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</si>
  <si>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</si>
  <si>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</si>
  <si>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</si>
  <si>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</si>
  <si>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</si>
  <si>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</si>
  <si>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</si>
  <si>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</si>
  <si>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</si>
  <si>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</si>
  <si>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</si>
  <si>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</si>
  <si>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</si>
  <si>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</si>
  <si>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</si>
  <si>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</si>
  <si>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</si>
  <si>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</si>
  <si>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</si>
  <si>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</si>
  <si>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</si>
  <si>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</si>
  <si>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</si>
  <si>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</si>
  <si>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</si>
  <si>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</si>
  <si>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</si>
  <si>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</si>
  <si>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</si>
  <si>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</si>
  <si>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</si>
  <si>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</si>
  <si>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</si>
  <si>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</si>
  <si>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</si>
  <si>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</si>
  <si>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</si>
  <si>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</si>
  <si>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</si>
  <si>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</si>
  <si>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</si>
  <si>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</si>
  <si>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</si>
  <si>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</si>
  <si>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</si>
  <si>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</si>
  <si>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</si>
  <si>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</si>
  <si>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</si>
  <si>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</si>
  <si>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</si>
  <si>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</si>
  <si>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</si>
  <si>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</si>
  <si>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</si>
  <si>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</si>
  <si>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</si>
  <si>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</si>
  <si>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</si>
  <si>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</si>
  <si>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</si>
  <si>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</si>
  <si>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</si>
  <si>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</si>
  <si>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</si>
  <si>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</si>
  <si>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</si>
  <si>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</si>
  <si>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</si>
  <si>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</si>
  <si>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</si>
  <si>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</si>
  <si>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</si>
  <si>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</si>
  <si>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</si>
  <si>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</si>
  <si>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</si>
  <si>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</si>
  <si>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</si>
  <si>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</si>
  <si>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</si>
  <si>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</si>
  <si>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</si>
  <si>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</si>
  <si>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</si>
  <si>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</si>
  <si>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</si>
  <si>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</si>
  <si>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</si>
  <si>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</si>
  <si>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</si>
  <si>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</si>
  <si>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</si>
  <si>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</si>
  <si>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</si>
  <si>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</si>
  <si>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</si>
  <si>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</si>
  <si>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</si>
  <si>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</si>
  <si>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</si>
  <si>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</si>
  <si>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</si>
  <si>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</si>
  <si>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</si>
  <si>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</si>
  <si>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</si>
  <si>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</si>
  <si>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</si>
  <si>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</si>
  <si>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</si>
  <si>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</si>
  <si>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</si>
  <si>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</si>
  <si>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</si>
  <si>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</si>
  <si>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</si>
  <si>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</si>
  <si>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</si>
  <si>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</si>
  <si>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</si>
  <si>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</si>
  <si>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</si>
  <si>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</si>
  <si>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</si>
  <si>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</si>
  <si>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</si>
  <si>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</si>
  <si>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</si>
  <si>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</si>
  <si>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</si>
  <si>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</si>
  <si>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</si>
  <si>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</si>
  <si>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</si>
  <si>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</si>
  <si>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</si>
  <si>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</si>
  <si>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</si>
  <si>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</si>
  <si>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</si>
  <si>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</si>
  <si>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</si>
  <si>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</si>
  <si>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</si>
  <si>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</si>
  <si>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</si>
  <si>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</si>
  <si>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</si>
  <si>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</si>
  <si>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</si>
  <si>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</si>
  <si>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</si>
  <si>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</si>
  <si>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</si>
  <si>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</si>
  <si>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</si>
  <si>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</si>
  <si>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</si>
  <si>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</si>
  <si>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</si>
  <si>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</si>
  <si>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</si>
  <si>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</si>
  <si>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</si>
  <si>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</si>
  <si>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</si>
  <si>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</si>
  <si>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</si>
  <si>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</si>
  <si>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</si>
  <si>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</si>
  <si>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</si>
  <si>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</si>
  <si>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</si>
  <si>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</si>
  <si>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</si>
  <si>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</si>
  <si>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</si>
  <si>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</si>
  <si>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</si>
  <si>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</si>
  <si>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</si>
  <si>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</si>
  <si>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</si>
  <si>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</si>
  <si>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</si>
  <si>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</si>
  <si>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</si>
  <si>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</si>
  <si>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</si>
  <si>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</si>
  <si>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</si>
  <si>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</si>
  <si>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</si>
  <si>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</si>
  <si>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</si>
  <si>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</si>
  <si>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</si>
  <si>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</si>
  <si>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</si>
  <si>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</si>
  <si>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</si>
  <si>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</si>
  <si>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</si>
  <si>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</si>
  <si>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</si>
  <si>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</si>
  <si>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</si>
  <si>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</si>
  <si>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</si>
  <si>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</si>
  <si>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</si>
  <si>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</si>
  <si>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</si>
  <si>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</si>
  <si>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</si>
  <si>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</si>
  <si>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</si>
  <si>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</si>
  <si>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</si>
  <si>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</si>
  <si>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</si>
  <si>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</si>
  <si>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</si>
  <si>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</si>
  <si>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</si>
  <si>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</si>
  <si>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</si>
  <si>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</si>
  <si>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</si>
  <si>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</si>
  <si>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</si>
  <si>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</si>
  <si>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</si>
  <si>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</si>
  <si>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</si>
  <si>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</si>
  <si>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</si>
  <si>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</si>
  <si>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</si>
  <si>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</si>
  <si>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</si>
  <si>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</si>
  <si>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</si>
  <si>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</si>
  <si>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</si>
  <si>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</si>
  <si>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</si>
  <si>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</si>
  <si>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</si>
  <si>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</si>
  <si>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</si>
  <si>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</si>
  <si>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</si>
  <si>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</si>
  <si>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</si>
  <si>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</si>
  <si>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</si>
  <si>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</si>
  <si>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</si>
  <si>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</si>
  <si>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</si>
  <si>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</si>
  <si>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</si>
  <si>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</si>
  <si>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</si>
  <si>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</si>
  <si>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</si>
  <si>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</si>
  <si>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</si>
  <si>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</si>
  <si>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</si>
  <si>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</si>
  <si>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</si>
  <si>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</si>
  <si>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</si>
  <si>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</si>
  <si>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</si>
  <si>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</si>
  <si>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</si>
  <si>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</si>
  <si>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</si>
  <si>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</si>
  <si>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</si>
  <si>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</si>
  <si>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</si>
  <si>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</si>
  <si>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</si>
  <si>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</si>
  <si>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</si>
  <si>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</si>
  <si>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</si>
  <si>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</si>
  <si>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</si>
  <si>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</si>
  <si>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</si>
  <si>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</si>
  <si>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</si>
  <si>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</si>
  <si>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</si>
  <si>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</si>
  <si>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</si>
  <si>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</si>
  <si>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</si>
  <si>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</si>
  <si>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</si>
  <si>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</si>
  <si>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</si>
  <si>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</si>
  <si>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</si>
  <si>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</si>
  <si>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</si>
  <si>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</si>
  <si>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</si>
  <si>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</si>
  <si>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</si>
  <si>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</si>
  <si>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</si>
  <si>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</si>
  <si>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</si>
  <si>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</si>
  <si>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</si>
  <si>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</si>
  <si>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</si>
  <si>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</si>
  <si>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</si>
  <si>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</si>
  <si>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</si>
  <si>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</si>
  <si>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</si>
  <si>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</si>
  <si>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</si>
  <si>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</si>
  <si>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</si>
  <si>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</si>
  <si>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</si>
  <si>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</si>
  <si>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</si>
  <si>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</si>
  <si>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</si>
  <si>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</si>
  <si>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</si>
  <si>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</si>
  <si>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</si>
  <si>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</si>
  <si>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</si>
  <si>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</si>
  <si>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</si>
  <si>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</si>
  <si>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</si>
  <si>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</si>
  <si>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</si>
  <si>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</si>
  <si>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</si>
  <si>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</si>
  <si>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</si>
  <si>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</si>
  <si>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</si>
  <si>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</si>
  <si>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</si>
  <si>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</si>
  <si>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</si>
  <si>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</si>
  <si>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</si>
  <si>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</si>
  <si>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</si>
  <si>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</si>
  <si>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</si>
  <si>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</si>
  <si>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</si>
  <si>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</si>
  <si>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</si>
  <si>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</si>
  <si>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</si>
  <si>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</si>
  <si>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</si>
  <si>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</si>
  <si>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</si>
  <si>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</si>
  <si>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</si>
  <si>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</si>
  <si>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</si>
  <si>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</si>
  <si>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</si>
  <si>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</si>
  <si>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</si>
  <si>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</si>
  <si>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</si>
  <si>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</si>
  <si>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</si>
  <si>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</si>
  <si>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</si>
  <si>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</si>
  <si>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</si>
  <si>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</si>
  <si>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</si>
  <si>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</si>
  <si>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</si>
  <si>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</si>
  <si>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</si>
  <si>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</si>
  <si>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</si>
  <si>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</si>
  <si>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</si>
  <si>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</si>
  <si>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</si>
  <si>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</si>
  <si>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</si>
  <si>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</si>
  <si>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</si>
  <si>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</si>
  <si>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</si>
  <si>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</si>
  <si>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</si>
  <si>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</si>
  <si>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</si>
  <si>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</si>
  <si>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</si>
  <si>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</si>
  <si>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</si>
  <si>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</si>
  <si>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</si>
  <si>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</si>
  <si>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</si>
  <si>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</si>
  <si>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</si>
  <si>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</si>
  <si>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</si>
  <si>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</si>
  <si>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</si>
  <si>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</si>
  <si>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</si>
  <si>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</si>
  <si>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</si>
  <si>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</si>
  <si>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</si>
  <si>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</si>
  <si>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</si>
  <si>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</si>
  <si>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</si>
  <si>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</si>
  <si>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</si>
  <si>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</si>
  <si>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</si>
  <si>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</si>
  <si>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</si>
  <si>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</si>
  <si>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</si>
  <si>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</si>
  <si>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</si>
  <si>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</si>
  <si>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</si>
  <si>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</si>
  <si>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</si>
  <si>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</si>
  <si>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</si>
  <si>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</si>
  <si>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</si>
  <si>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</si>
  <si>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</si>
  <si>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</si>
  <si>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</si>
  <si>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</si>
  <si>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</si>
  <si>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</si>
  <si>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</si>
  <si>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</si>
  <si>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</si>
  <si>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</si>
  <si>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</si>
  <si>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</si>
  <si>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</si>
  <si>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</si>
  <si>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</si>
  <si>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</si>
  <si>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</si>
  <si>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</si>
  <si>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</si>
  <si>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</si>
  <si>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</si>
  <si>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</si>
  <si>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</si>
  <si>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</si>
  <si>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</si>
  <si>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</si>
  <si>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</si>
  <si>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</si>
  <si>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</si>
  <si>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</si>
  <si>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</si>
  <si>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</si>
  <si>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</si>
  <si>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</si>
  <si>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</si>
  <si>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</si>
  <si>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</si>
  <si>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</si>
  <si>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</si>
  <si>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</si>
  <si>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</si>
  <si>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</si>
  <si>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</si>
  <si>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</si>
  <si>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</si>
  <si>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</si>
  <si>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</si>
  <si>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</si>
  <si>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</si>
  <si>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</si>
  <si>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</si>
  <si>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</si>
  <si>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</si>
  <si>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</si>
  <si>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</si>
  <si>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</si>
  <si>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</si>
  <si>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</si>
  <si>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</si>
  <si>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</si>
  <si>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</si>
  <si>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</si>
  <si>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</si>
  <si>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</si>
  <si>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</si>
  <si>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</si>
  <si>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</si>
  <si>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</si>
  <si>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</si>
  <si>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</si>
  <si>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</si>
  <si>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</si>
  <si>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</si>
  <si>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</si>
  <si>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</si>
  <si>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</si>
  <si>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</si>
  <si>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</si>
  <si>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</si>
  <si>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</si>
  <si>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</si>
  <si>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</si>
  <si>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</si>
  <si>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</si>
  <si>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</si>
  <si>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</si>
  <si>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</si>
  <si>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</si>
  <si>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</si>
  <si>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</si>
  <si>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</si>
  <si>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</si>
  <si>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</si>
  <si>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</si>
  <si>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</si>
  <si>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</si>
  <si>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</si>
  <si>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</si>
  <si>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</si>
  <si>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</si>
  <si>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</si>
  <si>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</si>
  <si>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</si>
  <si>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</si>
  <si>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</si>
  <si>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</si>
  <si>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</si>
  <si>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</si>
  <si>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</si>
  <si>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</si>
  <si>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</si>
  <si>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</si>
  <si>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</si>
  <si>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</si>
  <si>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</si>
  <si>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</si>
  <si>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</si>
  <si>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</si>
  <si>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</si>
  <si>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</si>
  <si>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</si>
  <si>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</si>
  <si>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</si>
  <si>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</si>
  <si>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</si>
  <si>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</si>
  <si>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</si>
  <si>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</si>
  <si>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</si>
  <si>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</si>
  <si>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</si>
  <si>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</si>
  <si>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</si>
  <si>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</si>
  <si>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</si>
  <si>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</si>
  <si>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</si>
  <si>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</si>
  <si>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</si>
  <si>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</si>
  <si>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</si>
  <si>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</si>
  <si>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</si>
  <si>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</si>
  <si>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</si>
  <si>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</si>
  <si>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</si>
  <si>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</si>
  <si>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</si>
  <si>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</si>
  <si>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</si>
  <si>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</si>
  <si>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</si>
  <si>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</si>
  <si>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</si>
  <si>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</si>
  <si>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</si>
  <si>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</si>
  <si>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</si>
  <si>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</si>
  <si>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</si>
  <si>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</si>
  <si>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</si>
  <si>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</si>
  <si>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</si>
  <si>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</si>
  <si>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</si>
  <si>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</si>
  <si>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</si>
  <si>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</si>
  <si>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</si>
  <si>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</si>
  <si>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</si>
  <si>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</si>
  <si>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</si>
  <si>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</si>
  <si>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</si>
  <si>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</si>
  <si>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</si>
  <si>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</si>
  <si>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</si>
  <si>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</si>
  <si>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</si>
  <si>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</si>
  <si>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</si>
  <si>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</si>
  <si>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</si>
  <si>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</si>
  <si>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</si>
  <si>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</si>
  <si>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</si>
  <si>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</si>
  <si>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</si>
  <si>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</si>
  <si>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</si>
  <si>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</si>
  <si>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</si>
  <si>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</si>
  <si>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</si>
  <si>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</si>
  <si>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</si>
  <si>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</si>
  <si>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</si>
  <si>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</si>
  <si>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</si>
  <si>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</si>
  <si>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</si>
  <si>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</si>
  <si>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</si>
  <si>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</si>
  <si>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</si>
  <si>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</si>
  <si>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</si>
  <si>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</si>
  <si>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</si>
  <si>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</si>
  <si>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</si>
  <si>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</si>
  <si>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</si>
  <si>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</si>
  <si>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</si>
  <si>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</si>
  <si>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</si>
  <si>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</si>
  <si>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</si>
  <si>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</si>
  <si>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</si>
  <si>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</si>
  <si>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</si>
  <si>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</si>
  <si>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</si>
  <si>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</si>
  <si>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</si>
  <si>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</si>
  <si>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</si>
  <si>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</si>
  <si>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</si>
  <si>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</si>
  <si>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</si>
  <si>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</si>
  <si>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</si>
  <si>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</si>
  <si>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</si>
  <si>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</si>
  <si>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</si>
  <si>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</si>
  <si>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</si>
  <si>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</si>
  <si>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</si>
  <si>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</si>
  <si>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</si>
  <si>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</si>
  <si>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</si>
  <si>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</si>
  <si>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</si>
  <si>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</si>
  <si>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</si>
  <si>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</si>
  <si>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</si>
  <si>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</si>
  <si>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</si>
  <si>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</si>
  <si>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</si>
  <si>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</si>
  <si>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</si>
  <si>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</si>
  <si>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</si>
  <si>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</si>
  <si>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</si>
  <si>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</si>
  <si>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</si>
  <si>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</si>
  <si>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</si>
  <si>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</si>
  <si>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</si>
  <si>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</si>
  <si>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</si>
  <si>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</si>
  <si>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</si>
  <si>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</si>
  <si>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</si>
  <si>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</si>
  <si>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</si>
  <si>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</si>
  <si>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</si>
  <si>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</si>
  <si>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</si>
  <si>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</si>
  <si>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</si>
  <si>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</si>
  <si>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</si>
  <si>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</si>
  <si>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</si>
  <si>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</si>
  <si>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</si>
  <si>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</si>
  <si>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</si>
  <si>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</si>
  <si>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</si>
  <si>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</si>
  <si>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</si>
  <si>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</si>
  <si>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</si>
  <si>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</si>
  <si>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</si>
  <si>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</si>
  <si>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</si>
  <si>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</si>
  <si>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</si>
  <si>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</si>
  <si>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</si>
  <si>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</si>
  <si>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</si>
  <si>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</si>
  <si>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</si>
  <si>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</si>
  <si>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</si>
  <si>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</si>
  <si>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</si>
  <si>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</si>
  <si>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</si>
  <si>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</si>
  <si>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</si>
  <si>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</si>
  <si>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</si>
  <si>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</si>
  <si>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</si>
  <si>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</si>
  <si>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</si>
  <si>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</si>
  <si>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</si>
  <si>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</si>
  <si>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</si>
  <si>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</si>
  <si>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</si>
  <si>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</si>
  <si>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</si>
  <si>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</si>
  <si>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</si>
  <si>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</si>
  <si>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</si>
  <si>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</si>
  <si>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</si>
  <si>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</si>
  <si>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</si>
  <si>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</si>
  <si>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</si>
  <si>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</si>
  <si>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</si>
  <si>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</si>
  <si>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</si>
  <si>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</si>
  <si>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</si>
  <si>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</si>
  <si>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</si>
  <si>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</si>
  <si>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</si>
  <si>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</si>
  <si>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</si>
  <si>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</si>
  <si>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</si>
  <si>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</si>
  <si>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</si>
  <si>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</si>
  <si>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</si>
  <si>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</si>
  <si>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</si>
  <si>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</si>
  <si>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</si>
  <si>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</si>
  <si>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</si>
  <si>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</si>
  <si>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</si>
  <si>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</si>
  <si>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</si>
  <si>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</si>
  <si>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</si>
  <si>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</si>
  <si>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</si>
  <si>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</si>
  <si>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</si>
  <si>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</si>
  <si>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</si>
  <si>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</si>
  <si>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</si>
  <si>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</si>
  <si>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</si>
  <si>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</si>
  <si>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</si>
  <si>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</si>
  <si>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</si>
  <si>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</si>
  <si>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</si>
  <si>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</si>
  <si>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</si>
  <si>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</si>
  <si>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</si>
  <si>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</si>
  <si>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</si>
  <si>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</si>
  <si>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</si>
  <si>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</si>
  <si>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</si>
  <si>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</si>
  <si>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</si>
  <si>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</si>
  <si>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</si>
  <si>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</si>
  <si>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</si>
  <si>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</si>
  <si>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</si>
  <si>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</si>
  <si>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</si>
  <si>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</si>
  <si>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</si>
  <si>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</si>
  <si>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</si>
  <si>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</si>
  <si>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</si>
  <si>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</si>
  <si>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</si>
  <si>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</si>
  <si>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</si>
  <si>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</si>
  <si>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</si>
  <si>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</si>
  <si>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</si>
  <si>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</si>
  <si>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</si>
  <si>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</si>
  <si>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</si>
  <si>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</si>
  <si>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</si>
  <si>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</si>
  <si>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</si>
  <si>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</si>
  <si>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</si>
  <si>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</si>
  <si>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</si>
  <si>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</si>
  <si>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</si>
  <si>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</si>
  <si>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</si>
  <si>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</si>
  <si>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</si>
  <si>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</si>
  <si>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</si>
  <si>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</si>
  <si>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</si>
  <si>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</si>
  <si>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</si>
  <si>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</si>
  <si>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</si>
  <si>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</si>
  <si>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</si>
  <si>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</si>
  <si>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</si>
  <si>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</si>
  <si>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</si>
  <si>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</si>
  <si>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</si>
  <si>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</si>
  <si>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</si>
  <si>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</si>
  <si>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</si>
  <si>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</si>
  <si>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</si>
  <si>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</si>
  <si>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</si>
  <si>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</si>
  <si>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</si>
  <si>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</si>
  <si>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</si>
  <si>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</si>
  <si>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</si>
  <si>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</si>
  <si>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</si>
  <si>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</si>
  <si>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</si>
  <si>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</si>
  <si>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</si>
  <si>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</si>
  <si>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</si>
  <si>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</si>
  <si>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</si>
  <si>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</si>
  <si>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</si>
  <si>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</si>
  <si>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</si>
  <si>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</si>
  <si>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</si>
  <si>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</si>
  <si>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</si>
  <si>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</si>
  <si>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</si>
  <si>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</si>
  <si>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</si>
  <si>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</si>
  <si>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</si>
  <si>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</si>
  <si>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</si>
  <si>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</si>
  <si>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</si>
  <si>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</si>
  <si>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</si>
  <si>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</si>
  <si>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</si>
  <si>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</si>
  <si>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</si>
  <si>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</si>
  <si>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</si>
  <si>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</si>
  <si>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</si>
  <si>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</si>
  <si>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</si>
  <si>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</si>
  <si>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</si>
  <si>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</si>
  <si>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</si>
  <si>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</si>
  <si>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</si>
  <si>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</si>
  <si>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</si>
  <si>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</si>
  <si>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</si>
  <si>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</si>
  <si>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</si>
  <si>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</si>
  <si>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</si>
  <si>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</si>
  <si>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</si>
  <si>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</si>
  <si>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</si>
  <si>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</si>
  <si>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</si>
  <si>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</si>
  <si>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</si>
  <si>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</si>
  <si>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</si>
  <si>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</si>
  <si>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</si>
  <si>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</si>
  <si>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</si>
  <si>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</si>
  <si>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</si>
  <si>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</si>
  <si>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</si>
  <si>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</si>
  <si>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</si>
  <si>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</si>
  <si>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</si>
  <si>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</si>
  <si>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</si>
  <si>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</si>
  <si>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</si>
  <si>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</si>
  <si>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</si>
  <si>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</si>
  <si>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</si>
  <si>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</si>
  <si>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</si>
  <si>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</si>
  <si>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</si>
  <si>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</si>
  <si>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</si>
  <si>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</si>
  <si>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</si>
  <si>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</si>
  <si>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</si>
  <si>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</si>
  <si>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</si>
  <si>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</si>
  <si>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</si>
  <si>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</si>
  <si>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</si>
  <si>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</si>
  <si>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</si>
  <si>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</si>
  <si>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</si>
  <si>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</si>
  <si>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</si>
  <si>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</si>
  <si>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</si>
  <si>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</si>
  <si>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</si>
  <si>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</si>
  <si>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</si>
  <si>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</si>
  <si>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</si>
  <si>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</si>
  <si>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</si>
  <si>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</si>
  <si>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</si>
  <si>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</si>
  <si>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</si>
  <si>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</si>
  <si>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</si>
  <si>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</si>
  <si>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</si>
  <si>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</si>
  <si>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</si>
  <si>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</si>
  <si>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</si>
  <si>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</si>
  <si>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</si>
  <si>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</si>
  <si>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</si>
  <si>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</si>
  <si>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</si>
  <si>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</si>
  <si>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</si>
  <si>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</si>
  <si>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</si>
  <si>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</si>
  <si>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</si>
  <si>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</si>
  <si>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</si>
  <si>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</si>
  <si>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</si>
  <si>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</si>
  <si>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</si>
  <si>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</si>
  <si>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</si>
  <si>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</si>
  <si>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</si>
  <si>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</si>
  <si>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</si>
  <si>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</si>
  <si>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</si>
  <si>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</si>
  <si>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</si>
  <si>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</si>
  <si>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</si>
  <si>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</si>
  <si>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</si>
  <si>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</si>
  <si>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</si>
  <si>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</si>
  <si>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</si>
  <si>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</si>
  <si>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</si>
  <si>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</si>
  <si>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</si>
  <si>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</si>
  <si>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</si>
  <si>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</si>
  <si>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</si>
  <si>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</si>
  <si>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</si>
  <si>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</si>
  <si>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</si>
  <si>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</si>
  <si>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</si>
  <si>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</si>
  <si>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</si>
  <si>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</si>
  <si>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</si>
  <si>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</si>
  <si>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</si>
  <si>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</si>
  <si>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</si>
  <si>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</si>
  <si>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</si>
  <si>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</si>
  <si>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</si>
  <si>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</si>
  <si>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</si>
  <si>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</si>
  <si>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</si>
  <si>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</si>
  <si>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</si>
  <si>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</si>
  <si>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</si>
  <si>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</si>
  <si>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</si>
  <si>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</si>
  <si>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</si>
  <si>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</si>
  <si>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</si>
  <si>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</si>
  <si>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</si>
  <si>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</si>
  <si>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</si>
  <si>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</si>
  <si>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</si>
  <si>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</si>
  <si>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</si>
  <si>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</si>
  <si>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</si>
  <si>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</si>
  <si>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</si>
  <si>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</si>
  <si>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</si>
  <si>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</si>
  <si>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</si>
  <si>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</si>
  <si>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</si>
  <si>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</si>
  <si>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</si>
  <si>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</si>
  <si>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</si>
  <si>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</si>
  <si>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</si>
  <si>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</si>
  <si>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</si>
  <si>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</si>
  <si>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</si>
  <si>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</si>
  <si>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</si>
  <si>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</si>
  <si>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</si>
  <si>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</si>
  <si>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</si>
  <si>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</si>
  <si>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</si>
  <si>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</si>
  <si>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</si>
  <si>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</si>
  <si>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</si>
  <si>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</si>
  <si>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</si>
  <si>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</si>
  <si>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</si>
  <si>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</si>
  <si>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</si>
  <si>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</si>
  <si>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</si>
  <si>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</si>
  <si>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</si>
  <si>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</si>
  <si>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</si>
  <si>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</si>
  <si>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</si>
  <si>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</si>
  <si>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</si>
  <si>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</si>
  <si>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</si>
  <si>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</si>
  <si>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</si>
  <si>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</si>
  <si>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</si>
  <si>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</si>
  <si>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</si>
  <si>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</si>
  <si>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</si>
  <si>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</si>
  <si>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</si>
  <si>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</si>
  <si>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</si>
  <si>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</si>
  <si>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</si>
  <si>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</si>
  <si>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</si>
  <si>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</si>
  <si>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</si>
  <si>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</si>
  <si>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</si>
  <si>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</si>
  <si>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</si>
  <si>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</si>
  <si>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</si>
  <si>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</si>
  <si>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</si>
  <si>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</si>
  <si>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</si>
  <si>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</si>
  <si>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</si>
  <si>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</si>
  <si>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</si>
  <si>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</si>
  <si>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</si>
  <si>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</si>
  <si>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</si>
  <si>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</si>
  <si>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</si>
  <si>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</si>
  <si>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</si>
  <si>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</si>
  <si>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</si>
  <si>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</si>
  <si>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</si>
  <si>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</si>
  <si>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</si>
  <si>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</si>
  <si>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</si>
  <si>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</si>
  <si>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</si>
  <si>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</si>
  <si>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</si>
  <si>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</si>
  <si>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</si>
  <si>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</si>
  <si>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</si>
  <si>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</si>
  <si>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</si>
  <si>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</si>
  <si>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</si>
  <si>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</si>
  <si>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</si>
  <si>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</si>
  <si>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</si>
  <si>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</si>
  <si>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</si>
  <si>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</si>
  <si>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</si>
  <si>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</si>
  <si>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</si>
  <si>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</si>
  <si>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</si>
  <si>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</si>
  <si>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</si>
  <si>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</si>
  <si>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</si>
  <si>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</si>
  <si>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</si>
  <si>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</si>
  <si>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</si>
  <si>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</si>
  <si>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</si>
  <si>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</si>
  <si>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</si>
  <si>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</si>
  <si>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</si>
  <si>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</si>
  <si>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</si>
  <si>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</si>
  <si>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</si>
  <si>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</si>
  <si>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</si>
  <si>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</si>
  <si>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</si>
  <si>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</si>
  <si>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</si>
  <si>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</si>
  <si>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</si>
  <si>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</si>
  <si>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</si>
  <si>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</si>
  <si>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</si>
  <si>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</si>
  <si>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</si>
  <si>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</si>
  <si>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</si>
  <si>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</si>
  <si>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</si>
  <si>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</si>
  <si>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</si>
  <si>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</si>
  <si>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</si>
  <si>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</si>
  <si>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</si>
  <si>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</si>
  <si>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</si>
  <si>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</si>
  <si>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</si>
  <si>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</si>
  <si>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</si>
  <si>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</si>
  <si>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</si>
  <si>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</si>
  <si>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</si>
  <si>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</si>
  <si>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</si>
  <si>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</si>
  <si>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</si>
  <si>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</si>
  <si>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</si>
  <si>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</si>
  <si>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</si>
  <si>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</si>
  <si>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</si>
  <si>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</si>
  <si>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</si>
  <si>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</si>
  <si>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</si>
  <si>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</si>
  <si>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</si>
  <si>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</si>
  <si>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</si>
  <si>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</si>
  <si>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</si>
  <si>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</si>
  <si>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</si>
  <si>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</si>
  <si>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</si>
  <si>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</si>
  <si>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</si>
  <si>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</si>
  <si>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</si>
  <si>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</si>
  <si>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</si>
  <si>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</si>
  <si>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</si>
  <si>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</si>
  <si>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</si>
  <si>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</si>
  <si>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</si>
  <si>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</si>
  <si>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</si>
  <si>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</si>
  <si>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</si>
  <si>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</si>
  <si>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</si>
  <si>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</si>
  <si>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</si>
  <si>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</si>
  <si>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</si>
  <si>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</si>
  <si>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</si>
  <si>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</si>
  <si>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</si>
  <si>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</si>
  <si>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</si>
  <si>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</si>
  <si>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</si>
  <si>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</si>
  <si>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</si>
  <si>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</si>
  <si>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</si>
  <si>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</si>
  <si>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</si>
  <si>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</si>
  <si>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</si>
  <si>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</si>
  <si>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</si>
  <si>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</si>
  <si>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</si>
  <si>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</si>
  <si>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</si>
  <si>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</si>
  <si>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</si>
  <si>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</si>
  <si>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</si>
  <si>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</si>
  <si>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</si>
  <si>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</si>
  <si>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</si>
  <si>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</si>
  <si>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</si>
  <si>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</si>
  <si>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</si>
  <si>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</si>
  <si>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</si>
  <si>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</si>
  <si>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</si>
  <si>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</si>
  <si>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</si>
  <si>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</si>
  <si>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</si>
  <si>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</si>
  <si>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</si>
  <si>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</si>
  <si>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</si>
  <si>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</si>
  <si>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</si>
  <si>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</si>
  <si>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</si>
  <si>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</si>
  <si>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</si>
  <si>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</si>
  <si>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</si>
  <si>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</si>
  <si>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</si>
  <si>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</si>
  <si>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</si>
  <si>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</si>
  <si>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</si>
  <si>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</si>
  <si>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</si>
  <si>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</si>
  <si>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</si>
  <si>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</si>
  <si>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</si>
  <si>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</si>
  <si>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</si>
  <si>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</si>
  <si>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</si>
  <si>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</si>
  <si>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</si>
  <si>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</si>
  <si>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</si>
  <si>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</si>
  <si>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</si>
  <si>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</si>
  <si>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</si>
  <si>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</si>
  <si>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</si>
  <si>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</si>
  <si>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</si>
  <si>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</si>
  <si>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</si>
  <si>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</si>
  <si>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</si>
  <si>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</si>
  <si>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</si>
  <si>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</si>
  <si>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</si>
  <si>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</si>
  <si>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</si>
  <si>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</si>
  <si>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</si>
  <si>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</si>
  <si>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</si>
  <si>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</si>
  <si>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</si>
  <si>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</si>
  <si>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</si>
  <si>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</si>
  <si>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</si>
  <si>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</si>
  <si>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</si>
  <si>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</si>
  <si>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</si>
  <si>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</si>
  <si>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</si>
  <si>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</si>
  <si>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</si>
  <si>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</si>
  <si>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</si>
  <si>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</si>
  <si>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</si>
  <si>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</si>
  <si>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</si>
  <si>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</si>
  <si>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</si>
  <si>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</si>
  <si>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</si>
  <si>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</si>
  <si>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</si>
  <si>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</si>
  <si>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</si>
  <si>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</si>
  <si>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</si>
  <si>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</si>
  <si>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</si>
  <si>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</si>
  <si>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</si>
  <si>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</si>
  <si>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</si>
  <si>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</si>
  <si>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</si>
  <si>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</si>
  <si>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</si>
  <si>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</si>
  <si>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</si>
  <si>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</si>
  <si>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</si>
  <si>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</si>
  <si>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</si>
  <si>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</si>
  <si>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</si>
  <si>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</si>
  <si>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</si>
  <si>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</si>
  <si>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</si>
  <si>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</si>
  <si>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</si>
  <si>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</si>
  <si>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</si>
  <si>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</si>
  <si>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</si>
  <si>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</si>
  <si>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</si>
  <si>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</si>
  <si>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</si>
  <si>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</si>
  <si>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</si>
  <si>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</si>
  <si>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</si>
  <si>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</si>
  <si>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</si>
  <si>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</si>
  <si>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</si>
  <si>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</si>
  <si>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</si>
  <si>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</si>
  <si>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</si>
  <si>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</si>
  <si>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</si>
  <si>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</si>
  <si>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</si>
  <si>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</si>
  <si>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</si>
  <si>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</si>
  <si>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</si>
  <si>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</si>
  <si>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</si>
  <si>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</si>
  <si>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</si>
  <si>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</si>
  <si>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</si>
  <si>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</si>
  <si>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</si>
  <si>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</si>
  <si>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</si>
  <si>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</si>
  <si>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</si>
  <si>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</si>
  <si>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</si>
  <si>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</si>
  <si>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</si>
  <si>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</si>
  <si>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</si>
  <si>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</si>
  <si>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</si>
  <si>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</si>
  <si>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</si>
  <si>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</si>
  <si>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</si>
  <si>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</si>
  <si>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</si>
  <si>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</si>
  <si>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</si>
  <si>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</si>
  <si>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</si>
  <si>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</si>
  <si>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</si>
  <si>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</si>
  <si>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</si>
  <si>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</si>
  <si>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</si>
  <si>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</si>
  <si>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</si>
  <si>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</si>
  <si>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</si>
  <si>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</si>
  <si>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</si>
  <si>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</si>
  <si>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</si>
  <si>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</si>
  <si>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</si>
  <si>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</si>
  <si>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</si>
  <si>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</si>
  <si>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</si>
  <si>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</si>
  <si>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</si>
  <si>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</si>
  <si>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</si>
  <si>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</si>
  <si>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</si>
  <si>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</si>
  <si>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</si>
  <si>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</si>
  <si>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</si>
  <si>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</si>
  <si>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</si>
  <si>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</si>
  <si>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</si>
  <si>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</si>
  <si>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</si>
  <si>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</si>
  <si>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</si>
  <si>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</si>
  <si>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</si>
  <si>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</si>
  <si>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</si>
  <si>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</si>
  <si>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</si>
  <si>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</si>
  <si>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</si>
  <si>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</si>
  <si>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</si>
  <si>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</si>
  <si>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</si>
  <si>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</si>
  <si>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</si>
  <si>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</si>
  <si>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</si>
  <si>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</si>
  <si>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</si>
  <si>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</si>
  <si>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</si>
  <si>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</si>
  <si>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</si>
  <si>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</si>
  <si>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</si>
  <si>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</si>
  <si>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</si>
  <si>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</si>
  <si>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</si>
  <si>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</si>
  <si>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</si>
  <si>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</si>
  <si>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</si>
  <si>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</si>
  <si>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</si>
  <si>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</si>
  <si>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</si>
  <si>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</si>
  <si>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</si>
  <si>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</si>
  <si>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</si>
  <si>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</si>
  <si>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</si>
  <si>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</si>
  <si>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</si>
  <si>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</si>
  <si>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</si>
  <si>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</si>
  <si>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</si>
  <si>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</si>
  <si>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</si>
  <si>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</si>
  <si>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</si>
  <si>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</si>
  <si>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</si>
  <si>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</si>
  <si>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</si>
  <si>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</si>
  <si>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</si>
  <si>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</si>
  <si>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</si>
  <si>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</si>
  <si>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</si>
  <si>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</si>
  <si>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</si>
  <si>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</si>
  <si>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</si>
  <si>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</si>
  <si>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</si>
  <si>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</si>
  <si>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</si>
  <si>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</si>
  <si>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</si>
  <si>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</si>
  <si>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</si>
  <si>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</si>
  <si>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</si>
  <si>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</si>
  <si>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</si>
  <si>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</si>
  <si>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</si>
  <si>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</si>
  <si>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</si>
  <si>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</si>
  <si>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</si>
  <si>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</si>
  <si>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</si>
  <si>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</si>
  <si>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</si>
  <si>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</si>
  <si>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</si>
  <si>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</si>
  <si>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</si>
  <si>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</si>
  <si>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</si>
  <si>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</si>
  <si>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</si>
  <si>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</si>
  <si>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</si>
  <si>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</si>
  <si>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</si>
  <si>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</si>
  <si>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</si>
  <si>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</si>
  <si>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</si>
  <si>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</si>
  <si>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</si>
  <si>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</si>
  <si>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</si>
  <si>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</si>
  <si>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</si>
  <si>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</si>
  <si>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</si>
  <si>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</si>
  <si>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</si>
  <si>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</si>
  <si>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</si>
  <si>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</si>
  <si>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</si>
  <si>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</si>
  <si>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</si>
  <si>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</si>
  <si>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</si>
  <si>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</si>
  <si>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</si>
  <si>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</si>
  <si>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</si>
  <si>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</si>
  <si>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</si>
  <si>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</si>
  <si>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</si>
  <si>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</si>
  <si>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</si>
  <si>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</si>
  <si>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</si>
  <si>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</si>
  <si>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</si>
  <si>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</si>
  <si>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</si>
  <si>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</si>
  <si>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</si>
  <si>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</si>
  <si>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</si>
  <si>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</si>
  <si>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</si>
  <si>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</si>
  <si>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</si>
  <si>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</si>
  <si>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</si>
  <si>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</si>
  <si>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</si>
  <si>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</si>
  <si>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</si>
  <si>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</si>
  <si>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</si>
  <si>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</si>
  <si>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</si>
  <si>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</si>
  <si>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</si>
  <si>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</si>
  <si>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</si>
  <si>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</si>
  <si>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</si>
  <si>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</si>
  <si>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</si>
  <si>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</si>
  <si>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</si>
  <si>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</si>
  <si>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</si>
  <si>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</si>
  <si>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</si>
  <si>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</si>
  <si>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</si>
  <si>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</si>
  <si>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</si>
  <si>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</si>
  <si>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</si>
  <si>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</si>
  <si>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</si>
  <si>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</si>
  <si>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</si>
  <si>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</si>
  <si>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</si>
  <si>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</si>
  <si>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</si>
  <si>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</si>
  <si>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</si>
  <si>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</si>
  <si>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</si>
  <si>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</si>
  <si>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</si>
  <si>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</si>
  <si>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</si>
  <si>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</si>
  <si>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</si>
  <si>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</si>
  <si>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</si>
  <si>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</si>
  <si>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</si>
  <si>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</si>
  <si>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</si>
  <si>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</si>
  <si>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</si>
  <si>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</si>
  <si>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</si>
  <si>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</si>
  <si>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</si>
  <si>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</si>
  <si>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</si>
  <si>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</si>
  <si>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</si>
  <si>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</si>
  <si>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</si>
  <si>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</si>
  <si>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</si>
  <si>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</si>
  <si>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</si>
  <si>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</si>
  <si>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</si>
  <si>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</si>
  <si>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</si>
  <si>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</si>
  <si>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</si>
  <si>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</si>
  <si>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</si>
  <si>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</si>
  <si>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</si>
  <si>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</si>
  <si>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</si>
  <si>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</si>
  <si>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</si>
  <si>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</si>
  <si>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</si>
  <si>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</si>
  <si>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</si>
  <si>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</si>
  <si>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</si>
  <si>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</si>
  <si>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</si>
  <si>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</si>
  <si>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</si>
  <si>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</si>
  <si>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</si>
  <si>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</si>
  <si>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</si>
  <si>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</si>
  <si>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</si>
  <si>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</si>
  <si>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</si>
  <si>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</si>
  <si>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</si>
  <si>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</si>
  <si>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</si>
  <si>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</si>
  <si>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</si>
  <si>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</si>
  <si>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</si>
  <si>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</si>
  <si>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</si>
  <si>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</si>
  <si>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</si>
  <si>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</si>
  <si>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</si>
  <si>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</si>
  <si>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</si>
  <si>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</si>
  <si>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</si>
  <si>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</si>
  <si>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</si>
  <si>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</si>
  <si>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</si>
  <si>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</si>
  <si>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</si>
  <si>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</si>
  <si>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</si>
  <si>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</si>
  <si>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</si>
  <si>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</si>
  <si>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</si>
  <si>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</si>
  <si>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</si>
  <si>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</si>
  <si>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</si>
  <si>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</si>
  <si>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</si>
  <si>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</si>
  <si>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</si>
  <si>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</si>
  <si>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</si>
  <si>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</si>
  <si>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</si>
  <si>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</si>
  <si>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</si>
  <si>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</si>
  <si>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</si>
  <si>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</si>
  <si>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</si>
  <si>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</si>
  <si>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</si>
  <si>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</si>
  <si>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</si>
  <si>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</si>
  <si>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</si>
  <si>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</si>
  <si>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</si>
  <si>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</si>
  <si>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</si>
  <si>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</si>
  <si>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</si>
  <si>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</si>
  <si>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</si>
  <si>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</si>
  <si>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</si>
  <si>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</si>
  <si>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</si>
  <si>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</si>
  <si>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</si>
  <si>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</si>
  <si>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</si>
  <si>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</si>
  <si>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</si>
  <si>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</si>
  <si>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</si>
  <si>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</si>
  <si>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</si>
  <si>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</si>
  <si>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</si>
  <si>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</si>
  <si>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</si>
  <si>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</si>
  <si>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</si>
  <si>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</si>
  <si>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</si>
  <si>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</si>
  <si>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</si>
  <si>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</si>
  <si>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</si>
  <si>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</si>
  <si>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</si>
  <si>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</si>
  <si>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</si>
  <si>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</si>
  <si>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</si>
  <si>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</si>
  <si>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</si>
  <si>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</si>
  <si>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</si>
  <si>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</si>
  <si>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</si>
  <si>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</si>
  <si>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</si>
  <si>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</si>
  <si>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</si>
  <si>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</si>
  <si>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</si>
  <si>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</si>
  <si>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</si>
  <si>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</si>
  <si>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</si>
  <si>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</si>
  <si>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</si>
  <si>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</si>
  <si>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</si>
  <si>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</si>
  <si>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</si>
  <si>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</si>
  <si>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</si>
  <si>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</si>
  <si>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</si>
  <si>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</si>
  <si>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</si>
  <si>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</si>
  <si>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</si>
  <si>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</si>
  <si>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</si>
  <si>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</si>
  <si>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</si>
  <si>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</si>
  <si>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</si>
  <si>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</si>
  <si>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</si>
  <si>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</si>
  <si>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</si>
  <si>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</si>
  <si>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</si>
  <si>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</si>
  <si>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</si>
  <si>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</si>
  <si>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</si>
  <si>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</si>
  <si>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</si>
  <si>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</si>
  <si>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</si>
  <si>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</si>
  <si>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</si>
  <si>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</si>
  <si>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</si>
  <si>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</si>
  <si>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</si>
  <si>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</si>
  <si>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</si>
  <si>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</si>
  <si>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</si>
  <si>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</si>
  <si>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</si>
  <si>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</si>
  <si>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</si>
  <si>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</si>
  <si>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</si>
  <si>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</si>
  <si>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</si>
  <si>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</si>
  <si>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</si>
  <si>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</si>
  <si>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</si>
  <si>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</si>
  <si>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</si>
  <si>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</si>
  <si>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</si>
  <si>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</si>
  <si>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</si>
  <si>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</si>
  <si>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</si>
  <si>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</si>
  <si>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</si>
  <si>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</si>
  <si>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</si>
  <si>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</si>
  <si>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</si>
  <si>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</si>
  <si>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</si>
  <si>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</si>
  <si>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</si>
  <si>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</si>
  <si>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</si>
  <si>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</si>
  <si>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</si>
  <si>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</si>
  <si>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</si>
  <si>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</si>
  <si>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</si>
  <si>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</si>
  <si>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</si>
  <si>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</si>
  <si>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</si>
  <si>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</si>
  <si>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</si>
  <si>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</si>
  <si>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</si>
  <si>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</si>
  <si>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</si>
  <si>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</si>
  <si>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</si>
  <si>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</si>
  <si>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</si>
  <si>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</si>
  <si>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</si>
  <si>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</si>
  <si>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</si>
  <si>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</si>
  <si>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</si>
  <si>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</si>
  <si>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</si>
  <si>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</si>
  <si>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</si>
  <si>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</si>
  <si>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</si>
  <si>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</si>
  <si>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</si>
  <si>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</si>
  <si>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</si>
  <si>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</si>
  <si>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</si>
  <si>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</si>
  <si>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</si>
  <si>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</si>
  <si>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</si>
  <si>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</si>
  <si>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</si>
  <si>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</si>
  <si>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</si>
  <si>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</si>
  <si>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</si>
  <si>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</si>
  <si>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</si>
  <si>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</si>
  <si>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</si>
  <si>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</si>
  <si>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</si>
  <si>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</si>
  <si>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</si>
  <si>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</si>
  <si>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</si>
  <si>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</si>
  <si>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</si>
  <si>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</si>
  <si>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</si>
  <si>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</si>
  <si>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</si>
  <si>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</si>
  <si>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</si>
  <si>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</si>
  <si>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</si>
  <si>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</si>
  <si>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</si>
  <si>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</si>
  <si>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</si>
  <si>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</si>
  <si>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</si>
  <si>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</si>
  <si>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</si>
  <si>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</si>
  <si>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</si>
  <si>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</si>
  <si>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</si>
  <si>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</si>
  <si>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</si>
  <si>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</si>
  <si>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</si>
  <si>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</si>
  <si>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</si>
  <si>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</si>
  <si>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</si>
  <si>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</si>
  <si>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</si>
  <si>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</si>
  <si>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</si>
  <si>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</si>
  <si>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</si>
  <si>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</si>
  <si>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</si>
  <si>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</si>
  <si>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</si>
  <si>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</si>
  <si>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</si>
  <si>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</si>
  <si>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</si>
  <si>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</si>
  <si>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</si>
  <si>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</si>
  <si>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</si>
  <si>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</si>
  <si>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</si>
  <si>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</si>
  <si>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</si>
  <si>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</si>
  <si>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</si>
  <si>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</si>
  <si>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</si>
  <si>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</si>
  <si>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</si>
  <si>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</si>
  <si>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</si>
  <si>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</si>
  <si>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</si>
  <si>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</si>
  <si>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</si>
  <si>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</si>
  <si>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</si>
  <si>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</si>
  <si>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</si>
  <si>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</si>
  <si>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</si>
  <si>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</si>
  <si>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</si>
  <si>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</si>
  <si>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</si>
  <si>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</si>
  <si>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</si>
  <si>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</si>
  <si>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</si>
  <si>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</si>
  <si>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</si>
  <si>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</si>
  <si>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</si>
  <si>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</si>
  <si>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</si>
  <si>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</si>
  <si>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</si>
  <si>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</si>
  <si>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</si>
  <si>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</si>
  <si>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</si>
  <si>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</si>
  <si>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</si>
  <si>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</si>
  <si>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</si>
  <si>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</si>
  <si>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</si>
  <si>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</si>
  <si>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</si>
  <si>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</si>
  <si>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</si>
  <si>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</si>
  <si>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</si>
  <si>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</si>
  <si>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</si>
  <si>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</si>
  <si>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</si>
  <si>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</si>
  <si>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</si>
  <si>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</si>
  <si>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</si>
  <si>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</si>
  <si>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</si>
  <si>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</si>
  <si>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</si>
  <si>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</si>
  <si>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</si>
  <si>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</si>
  <si>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</si>
  <si>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</si>
  <si>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</si>
  <si>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</si>
  <si>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</si>
  <si>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</si>
  <si>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</si>
  <si>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</si>
  <si>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</si>
  <si>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</si>
  <si>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</si>
  <si>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</si>
  <si>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</si>
  <si>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</si>
  <si>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</si>
  <si>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</si>
  <si>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</si>
  <si>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</si>
  <si>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</si>
  <si>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</si>
  <si>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</si>
  <si>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</si>
  <si>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</si>
  <si>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</si>
  <si>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</si>
  <si>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</si>
  <si>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</si>
  <si>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</si>
  <si>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</si>
  <si>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</si>
  <si>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</si>
  <si>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</si>
  <si>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</si>
  <si>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</si>
  <si>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</si>
  <si>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</si>
  <si>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</si>
  <si>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</si>
  <si>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</si>
  <si>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</si>
  <si>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</si>
  <si>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</si>
  <si>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</si>
  <si>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</si>
  <si>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</si>
  <si>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</si>
  <si>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</si>
  <si>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</si>
  <si>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</si>
  <si>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</si>
  <si>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</si>
  <si>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</si>
  <si>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</si>
  <si>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</si>
  <si>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</si>
  <si>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</si>
  <si>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</si>
  <si>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</si>
  <si>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</si>
  <si>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</si>
  <si>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</si>
  <si>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</si>
  <si>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</si>
  <si>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</si>
  <si>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</si>
  <si>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</si>
  <si>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</si>
  <si>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</si>
  <si>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</si>
  <si>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</si>
  <si>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</si>
  <si>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</si>
  <si>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</si>
  <si>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</si>
  <si>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</si>
  <si>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</si>
  <si>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</si>
  <si>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</si>
  <si>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</si>
  <si>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</si>
  <si>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</si>
  <si>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</si>
  <si>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</si>
  <si>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</si>
  <si>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</si>
  <si>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</si>
  <si>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</si>
  <si>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</si>
  <si>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</si>
  <si>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</si>
  <si>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</si>
  <si>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</si>
  <si>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</si>
  <si>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</si>
  <si>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</si>
  <si>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</si>
  <si>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</si>
  <si>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</si>
  <si>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</si>
  <si>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</si>
  <si>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</si>
  <si>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</si>
  <si>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</si>
  <si>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</si>
  <si>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</si>
  <si>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</si>
  <si>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</si>
  <si>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</si>
  <si>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</si>
  <si>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</si>
  <si>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</si>
  <si>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</si>
  <si>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</si>
  <si>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</si>
  <si>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</si>
  <si>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</si>
  <si>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</si>
  <si>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</si>
  <si>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</si>
  <si>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</si>
  <si>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</si>
  <si>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</si>
  <si>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</si>
  <si>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</si>
  <si>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</si>
  <si>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</si>
  <si>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</si>
  <si>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</si>
  <si>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</si>
  <si>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</si>
  <si>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</si>
  <si>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</si>
  <si>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</si>
  <si>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</si>
  <si>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</si>
  <si>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</si>
  <si>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</si>
  <si>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</si>
  <si>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</si>
  <si>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</si>
  <si>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</si>
  <si>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</si>
  <si>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</si>
  <si>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</si>
  <si>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</si>
  <si>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</si>
  <si>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</si>
  <si>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</si>
  <si>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</si>
  <si>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</si>
  <si>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</si>
  <si>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</si>
  <si>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</si>
  <si>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</si>
  <si>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</si>
  <si>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</si>
  <si>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</si>
  <si>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</si>
  <si>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</si>
  <si>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</si>
  <si>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</si>
  <si>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</si>
  <si>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</si>
  <si>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</si>
  <si>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</si>
  <si>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</si>
  <si>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</si>
  <si>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</si>
  <si>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</si>
  <si>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</si>
  <si>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</si>
  <si>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</si>
  <si>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</si>
  <si>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</si>
  <si>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</si>
  <si>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</si>
  <si>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</si>
  <si>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</si>
  <si>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</si>
  <si>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</si>
  <si>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</si>
  <si>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</si>
  <si>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</si>
  <si>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</si>
  <si>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</si>
  <si>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</si>
  <si>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</si>
  <si>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</si>
  <si>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</si>
  <si>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</si>
  <si>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</si>
  <si>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</si>
  <si>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</si>
  <si>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</si>
  <si>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</si>
  <si>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</si>
  <si>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</si>
  <si>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</si>
  <si>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</si>
  <si>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</si>
  <si>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</si>
  <si>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</si>
  <si>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</si>
  <si>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</si>
  <si>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</si>
  <si>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</si>
  <si>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</si>
  <si>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</si>
  <si>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</si>
  <si>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</si>
  <si>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</si>
  <si>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</si>
  <si>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</si>
  <si>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</si>
  <si>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</si>
  <si>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</si>
  <si>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</si>
  <si>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</si>
  <si>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</si>
  <si>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</si>
  <si>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</si>
  <si>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</si>
  <si>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</si>
  <si>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</si>
  <si>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</si>
  <si>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</si>
  <si>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</si>
  <si>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</si>
  <si>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</si>
  <si>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</si>
  <si>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</si>
  <si>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</si>
  <si>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</si>
  <si>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</si>
  <si>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</si>
  <si>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</si>
  <si>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</si>
  <si>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</si>
  <si>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</si>
  <si>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</si>
  <si>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</si>
  <si>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</si>
  <si>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</si>
  <si>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</si>
  <si>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</si>
  <si>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</si>
  <si>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</si>
  <si>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</si>
  <si>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</si>
  <si>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</si>
  <si>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</si>
  <si>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</si>
  <si>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</si>
  <si>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</si>
  <si>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</si>
  <si>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</si>
  <si>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</si>
  <si>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</si>
  <si>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</si>
  <si>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</si>
  <si>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</si>
  <si>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</si>
  <si>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</si>
  <si>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</si>
  <si>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</si>
  <si>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</si>
  <si>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</si>
  <si>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</si>
  <si>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</si>
  <si>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</si>
  <si>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</si>
  <si>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</si>
  <si>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</si>
  <si>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</si>
  <si>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</si>
  <si>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</si>
  <si>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</si>
  <si>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</si>
  <si>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</si>
  <si>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</si>
  <si>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</si>
  <si>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</si>
  <si>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</si>
  <si>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</si>
  <si>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</si>
  <si>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</si>
  <si>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</si>
  <si>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</si>
  <si>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</si>
  <si>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</si>
  <si>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</si>
  <si>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</si>
  <si>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</si>
  <si>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</si>
  <si>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</si>
  <si>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</si>
  <si>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</si>
  <si>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</si>
  <si>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</si>
  <si>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</si>
  <si>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</si>
  <si>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</si>
  <si>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</si>
  <si>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</si>
  <si>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</si>
  <si>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</si>
  <si>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</si>
  <si>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</si>
  <si>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</si>
  <si>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</si>
  <si>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</si>
  <si>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</si>
  <si>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</si>
  <si>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</si>
  <si>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</si>
  <si>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</si>
  <si>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</si>
  <si>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</si>
  <si>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</si>
  <si>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</si>
  <si>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</si>
  <si>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</si>
  <si>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</si>
  <si>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</si>
  <si>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</si>
  <si>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</si>
  <si>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</si>
  <si>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</si>
  <si>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</si>
  <si>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</si>
  <si>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</si>
  <si>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</si>
  <si>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</si>
  <si>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</si>
  <si>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</si>
  <si>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</si>
  <si>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</si>
  <si>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</si>
  <si>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</si>
  <si>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</si>
  <si>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</si>
  <si>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</si>
  <si>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</si>
  <si>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</si>
  <si>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</si>
  <si>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</si>
  <si>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</si>
  <si>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</si>
  <si>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</si>
  <si>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</si>
  <si>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</si>
  <si>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</si>
  <si>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</si>
  <si>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</si>
  <si>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</si>
  <si>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</si>
  <si>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</si>
  <si>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</si>
  <si>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</si>
  <si>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</si>
  <si>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</si>
  <si>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</si>
  <si>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</si>
  <si>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</si>
  <si>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</si>
  <si>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</si>
  <si>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</si>
  <si>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</si>
  <si>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</si>
  <si>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</si>
  <si>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</si>
  <si>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</si>
  <si>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</si>
  <si>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</si>
  <si>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</si>
  <si>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</si>
  <si>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</si>
  <si>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</si>
  <si>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</si>
  <si>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</si>
  <si>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</si>
  <si>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</si>
  <si>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</si>
  <si>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</si>
  <si>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</si>
  <si>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</si>
  <si>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</si>
  <si>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</si>
  <si>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</si>
  <si>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</si>
  <si>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</si>
  <si>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</si>
  <si>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</si>
  <si>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</si>
  <si>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</si>
  <si>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</si>
  <si>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</si>
  <si>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</si>
  <si>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</si>
  <si>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</si>
  <si>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</si>
  <si>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</si>
  <si>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</si>
  <si>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</si>
  <si>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</si>
  <si>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</si>
  <si>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</si>
  <si>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</si>
  <si>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</si>
  <si>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</si>
  <si>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</si>
  <si>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</si>
  <si>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</si>
  <si>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</si>
  <si>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</si>
  <si>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</si>
  <si>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</si>
  <si>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</si>
  <si>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</si>
  <si>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</si>
  <si>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</si>
  <si>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</si>
  <si>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</si>
  <si>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</si>
  <si>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</si>
  <si>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</si>
  <si>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</si>
  <si>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</si>
  <si>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</si>
  <si>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</si>
  <si>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</si>
  <si>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</si>
  <si>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</si>
  <si>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</si>
  <si>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</si>
  <si>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</si>
  <si>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</si>
  <si>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</si>
  <si>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</si>
  <si>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</si>
  <si>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</si>
  <si>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</si>
  <si>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</si>
  <si>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</si>
  <si>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</si>
  <si>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</si>
  <si>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</si>
  <si>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</si>
  <si>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</si>
  <si>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</si>
  <si>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</si>
  <si>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</si>
  <si>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</si>
  <si>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</si>
  <si>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</si>
  <si>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</si>
  <si>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</si>
  <si>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</si>
  <si>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</si>
  <si>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</si>
  <si>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</si>
  <si>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</si>
  <si>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</si>
  <si>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</si>
  <si>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</si>
  <si>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</si>
  <si>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</si>
  <si>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</si>
  <si>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</si>
  <si>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</si>
  <si>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</si>
  <si>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</si>
  <si>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</si>
  <si>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</si>
  <si>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</si>
  <si>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</si>
  <si>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</si>
  <si>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</si>
  <si>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</si>
  <si>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</si>
  <si>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</si>
  <si>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</si>
  <si>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</si>
  <si>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</si>
  <si>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</si>
  <si>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</si>
  <si>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</si>
  <si>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</si>
  <si>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</si>
  <si>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</si>
  <si>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</si>
  <si>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</si>
  <si>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</si>
  <si>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</si>
  <si>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</si>
  <si>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</si>
  <si>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</si>
  <si>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</si>
  <si>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</si>
  <si>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</si>
  <si>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</si>
  <si>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</si>
  <si>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</si>
  <si>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</si>
  <si>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</si>
  <si>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</si>
  <si>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</si>
  <si>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</si>
  <si>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</si>
  <si>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</si>
  <si>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</si>
  <si>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</si>
  <si>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</si>
  <si>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</si>
  <si>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</si>
  <si>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</si>
  <si>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</si>
  <si>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</si>
  <si>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</si>
  <si>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</si>
  <si>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</si>
  <si>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</si>
  <si>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</si>
  <si>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</si>
  <si>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</si>
  <si>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</si>
  <si>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</si>
  <si>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</si>
  <si>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</si>
  <si>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</si>
  <si>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</si>
  <si>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</si>
  <si>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</si>
  <si>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</si>
  <si>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</si>
  <si>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</si>
  <si>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</si>
  <si>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</si>
  <si>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</si>
  <si>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</si>
  <si>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</si>
  <si>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</si>
  <si>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</si>
  <si>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</si>
  <si>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</si>
  <si>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</si>
  <si>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</si>
  <si>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</si>
  <si>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</si>
  <si>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</si>
  <si>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</si>
  <si>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</si>
  <si>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</si>
  <si>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</si>
  <si>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</si>
  <si>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</si>
  <si>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</si>
  <si>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</si>
  <si>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</si>
  <si>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</si>
  <si>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</si>
  <si>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</si>
  <si>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</si>
  <si>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</si>
  <si>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</si>
  <si>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</si>
  <si>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</si>
  <si>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</si>
  <si>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</si>
  <si>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</si>
  <si>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</si>
  <si>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</si>
  <si>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</si>
  <si>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</si>
  <si>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</si>
  <si>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</si>
  <si>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</si>
  <si>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</si>
  <si>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</si>
  <si>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</si>
  <si>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</si>
  <si>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</si>
  <si>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</si>
  <si>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</si>
  <si>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</si>
  <si>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</si>
  <si>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</si>
  <si>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</si>
  <si>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</si>
  <si>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</si>
  <si>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</si>
  <si>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</si>
  <si>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</si>
  <si>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</si>
  <si>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</si>
  <si>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</si>
  <si>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</si>
  <si>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</si>
  <si>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</si>
  <si>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</si>
  <si>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</si>
  <si>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</si>
  <si>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</si>
  <si>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</si>
  <si>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</si>
  <si>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</si>
  <si>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</si>
  <si>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</si>
  <si>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</si>
  <si>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</si>
  <si>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</si>
  <si>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</si>
  <si>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</si>
  <si>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</si>
  <si>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</si>
  <si>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</si>
  <si>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</si>
  <si>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</si>
  <si>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</si>
  <si>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</si>
  <si>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</si>
  <si>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</si>
  <si>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</si>
  <si>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</si>
  <si>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</si>
  <si>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</si>
  <si>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</si>
  <si>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</si>
  <si>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</si>
  <si>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</si>
  <si>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</si>
  <si>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</si>
  <si>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</si>
  <si>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</si>
  <si>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</si>
  <si>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</si>
  <si>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</si>
  <si>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</si>
  <si>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</si>
  <si>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</si>
  <si>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</si>
  <si>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</si>
  <si>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</si>
  <si>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</si>
  <si>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</si>
  <si>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</si>
  <si>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</si>
  <si>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</si>
  <si>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</si>
  <si>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</si>
  <si>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</si>
  <si>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</si>
  <si>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</si>
  <si>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</si>
  <si>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</si>
  <si>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</si>
  <si>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</si>
  <si>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</si>
  <si>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</si>
  <si>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</si>
  <si>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</si>
  <si>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</si>
  <si>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</si>
  <si>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</si>
  <si>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</si>
  <si>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</si>
  <si>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</si>
  <si>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</si>
  <si>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</si>
  <si>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</si>
  <si>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</si>
  <si>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</si>
  <si>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</si>
  <si>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</si>
  <si>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</si>
  <si>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</si>
  <si>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</si>
  <si>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</si>
  <si>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</si>
  <si>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</si>
  <si>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</si>
  <si>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</si>
  <si>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</si>
  <si>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</si>
  <si>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</si>
  <si>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</si>
  <si>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</si>
  <si>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</si>
  <si>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</si>
  <si>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</si>
  <si>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</si>
  <si>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</si>
  <si>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</si>
  <si>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</si>
  <si>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</si>
  <si>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</si>
  <si>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</si>
  <si>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</si>
  <si>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</si>
  <si>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</si>
  <si>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</si>
  <si>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</si>
  <si>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</si>
  <si>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</si>
  <si>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</si>
  <si>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</si>
  <si>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</si>
  <si>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</si>
  <si>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</si>
  <si>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</si>
  <si>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</si>
  <si>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</si>
  <si>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</si>
  <si>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</si>
  <si>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</si>
  <si>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</si>
  <si>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</si>
  <si>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</si>
  <si>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</si>
  <si>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</si>
  <si>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</si>
  <si>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</si>
  <si>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</si>
  <si>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</si>
  <si>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</si>
  <si>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</si>
  <si>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</si>
  <si>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</si>
  <si>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</si>
  <si>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</si>
  <si>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</si>
  <si>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</si>
  <si>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</si>
  <si>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</si>
  <si>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</si>
  <si>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</si>
  <si>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</si>
  <si>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</si>
  <si>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</si>
  <si>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</si>
  <si>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</si>
  <si>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</si>
  <si>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</si>
  <si>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</si>
  <si>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</si>
  <si>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</si>
  <si>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</si>
  <si>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</si>
  <si>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</si>
  <si>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</si>
  <si>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</si>
  <si>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</si>
  <si>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</si>
  <si>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</si>
  <si>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</si>
  <si>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</si>
  <si>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</si>
  <si>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</si>
  <si>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</si>
  <si>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</si>
  <si>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</si>
  <si>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</si>
  <si>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</si>
  <si>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</si>
  <si>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</si>
  <si>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</si>
  <si>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</si>
  <si>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</si>
  <si>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</si>
  <si>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</si>
  <si>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</si>
  <si>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</si>
  <si>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</si>
  <si>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</si>
  <si>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</si>
  <si>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</si>
  <si>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</si>
  <si>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</si>
  <si>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</si>
  <si>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</si>
  <si>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</si>
  <si>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</si>
  <si>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</si>
  <si>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</si>
  <si>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</si>
  <si>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</si>
  <si>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</si>
  <si>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</si>
  <si>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</si>
  <si>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</si>
  <si>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</si>
  <si>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</si>
  <si>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</si>
  <si>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</si>
  <si>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</si>
  <si>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</si>
  <si>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</si>
  <si>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</si>
  <si>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</si>
  <si>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</si>
  <si>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</si>
  <si>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</si>
  <si>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</si>
  <si>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</si>
  <si>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</si>
  <si>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</si>
  <si>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</si>
  <si>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</si>
  <si>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</si>
  <si>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</si>
  <si>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</si>
  <si>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</si>
  <si>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</si>
  <si>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</si>
  <si>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</si>
  <si>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</si>
  <si>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</si>
  <si>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</si>
  <si>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</si>
  <si>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</si>
  <si>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</si>
  <si>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</si>
  <si>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</si>
  <si>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</si>
  <si>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</si>
  <si>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</si>
  <si>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</si>
  <si>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</si>
  <si>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</si>
  <si>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</si>
  <si>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</si>
  <si>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</si>
  <si>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</si>
  <si>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</si>
  <si>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</si>
  <si>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</si>
  <si>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</si>
  <si>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</si>
  <si>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</si>
  <si>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</si>
  <si>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</si>
  <si>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</si>
  <si>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</si>
  <si>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</si>
  <si>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</si>
  <si>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</si>
  <si>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</si>
  <si>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</si>
  <si>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</si>
  <si>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</si>
  <si>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</si>
  <si>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</si>
  <si>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</si>
  <si>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</si>
  <si>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</si>
  <si>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</si>
  <si>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</si>
  <si>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</si>
  <si>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</si>
  <si>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</si>
  <si>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</si>
  <si>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</si>
  <si>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</si>
  <si>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</si>
  <si>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</si>
  <si>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</si>
  <si>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</si>
  <si>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</si>
  <si>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</si>
  <si>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</si>
  <si>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</si>
  <si>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</si>
  <si>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</si>
  <si>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</si>
  <si>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</si>
  <si>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</si>
  <si>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</si>
  <si>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</si>
  <si>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</si>
  <si>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</si>
  <si>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</si>
  <si>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</si>
  <si>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</si>
  <si>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</si>
  <si>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</si>
  <si>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</si>
  <si>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</si>
  <si>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</si>
  <si>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</si>
  <si>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</si>
  <si>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</si>
  <si>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</si>
  <si>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</si>
  <si>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</si>
  <si>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</si>
  <si>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</si>
  <si>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</si>
  <si>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</si>
  <si>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</si>
  <si>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</si>
  <si>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</si>
  <si>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</si>
  <si>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</si>
  <si>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</si>
  <si>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</si>
  <si>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</si>
  <si>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</si>
  <si>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</si>
  <si>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</si>
  <si>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</si>
  <si>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</si>
  <si>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</si>
  <si>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</si>
  <si>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</si>
  <si>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</si>
  <si>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</si>
  <si>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</si>
  <si>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</si>
  <si>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</si>
  <si>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</si>
  <si>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</si>
  <si>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</si>
  <si>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</si>
  <si>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</si>
  <si>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</si>
  <si>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</si>
  <si>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</si>
  <si>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</si>
  <si>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</si>
  <si>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</si>
  <si>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</si>
  <si>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</si>
  <si>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</si>
  <si>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</si>
  <si>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</si>
  <si>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</si>
  <si>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</si>
  <si>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</si>
  <si>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</si>
  <si>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</si>
  <si>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</si>
  <si>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</si>
  <si>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</si>
  <si>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</si>
  <si>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</si>
  <si>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</si>
  <si>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</si>
  <si>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</si>
  <si>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</si>
  <si>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</si>
  <si>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</si>
  <si>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</si>
  <si>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</si>
  <si>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</si>
  <si>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</si>
  <si>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</si>
  <si>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</si>
  <si>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</si>
  <si>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</si>
  <si>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</si>
  <si>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</si>
  <si>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</si>
  <si>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</si>
  <si>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</si>
  <si>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</si>
  <si>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</si>
  <si>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</si>
  <si>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</si>
  <si>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</si>
  <si>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</si>
  <si>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</si>
  <si>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</si>
  <si>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</si>
  <si>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</si>
  <si>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</si>
  <si>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</si>
  <si>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</si>
  <si>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</si>
  <si>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</si>
  <si>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</si>
  <si>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</si>
  <si>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</si>
  <si>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</si>
  <si>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</si>
  <si>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</si>
  <si>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</si>
  <si>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</si>
  <si>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</si>
  <si>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</si>
  <si>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</si>
  <si>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</si>
  <si>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</si>
  <si>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</si>
  <si>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</si>
  <si>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</si>
  <si>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</si>
  <si>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</si>
  <si>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</si>
  <si>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</si>
  <si>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</si>
  <si>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</si>
  <si>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</si>
  <si>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</si>
  <si>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</si>
  <si>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</si>
  <si>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</si>
  <si>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</si>
  <si>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</si>
  <si>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</si>
  <si>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</si>
  <si>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</si>
  <si>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</si>
  <si>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</si>
  <si>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</si>
  <si>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</si>
  <si>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</si>
  <si>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</si>
  <si>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</si>
  <si>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</si>
  <si>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</si>
  <si>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</si>
  <si>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</si>
  <si>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</si>
  <si>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</si>
  <si>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</si>
  <si>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</si>
  <si>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</si>
  <si>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</si>
  <si>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</si>
  <si>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</si>
  <si>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</si>
  <si>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</si>
  <si>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</si>
  <si>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</si>
  <si>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</si>
  <si>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</si>
  <si>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</si>
  <si>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</si>
  <si>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</si>
  <si>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</si>
  <si>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</si>
  <si>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</si>
  <si>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</si>
  <si>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</si>
  <si>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</si>
  <si>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</si>
  <si>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</si>
  <si>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</si>
  <si>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</si>
  <si>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</si>
  <si>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</si>
  <si>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</si>
  <si>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</si>
  <si>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</si>
  <si>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</si>
  <si>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</si>
  <si>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</si>
  <si>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</si>
  <si>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</si>
  <si>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</si>
  <si>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</si>
  <si>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</si>
  <si>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</si>
  <si>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</si>
  <si>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</si>
  <si>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</si>
  <si>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</si>
  <si>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</si>
  <si>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</si>
  <si>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</si>
  <si>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</si>
  <si>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</si>
  <si>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</si>
  <si>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</si>
  <si>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</si>
  <si>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</si>
  <si>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</si>
  <si>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</si>
  <si>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</si>
  <si>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</si>
  <si>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</si>
  <si>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</si>
  <si>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</si>
  <si>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</si>
  <si>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</si>
  <si>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</si>
  <si>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</si>
  <si>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</si>
  <si>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</si>
  <si>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</si>
  <si>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</si>
  <si>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</si>
  <si>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</si>
  <si>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</si>
  <si>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</si>
  <si>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</si>
  <si>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</si>
  <si>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</si>
  <si>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</si>
  <si>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</si>
  <si>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</si>
  <si>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</si>
  <si>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</si>
  <si>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</si>
  <si>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</si>
  <si>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</si>
  <si>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</si>
  <si>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</si>
  <si>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</si>
  <si>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</si>
  <si>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</si>
  <si>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</si>
  <si>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</si>
  <si>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</si>
  <si>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</si>
  <si>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</si>
  <si>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</si>
  <si>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</si>
  <si>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</si>
  <si>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</si>
  <si>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</si>
  <si>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</si>
  <si>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</si>
  <si>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</si>
  <si>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</si>
  <si>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</si>
  <si>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</si>
  <si>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</si>
  <si>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</si>
  <si>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</si>
  <si>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</si>
  <si>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</si>
  <si>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</si>
  <si>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</si>
  <si>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</si>
  <si>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</si>
  <si>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</si>
  <si>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</si>
  <si>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</si>
  <si>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</si>
  <si>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</si>
  <si>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</si>
  <si>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</si>
  <si>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</si>
  <si>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</si>
  <si>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</si>
  <si>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</si>
  <si>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</si>
  <si>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</si>
  <si>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</si>
  <si>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</si>
  <si>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</si>
  <si>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</si>
  <si>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</si>
  <si>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</si>
  <si>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</si>
  <si>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</si>
  <si>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</si>
  <si>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</si>
  <si>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</si>
  <si>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</si>
  <si>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</si>
  <si>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</si>
  <si>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</si>
  <si>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</si>
  <si>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</si>
  <si>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</si>
  <si>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</si>
  <si>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</si>
  <si>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</si>
  <si>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</si>
  <si>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</si>
  <si>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</si>
  <si>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</si>
  <si>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</si>
  <si>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</si>
  <si>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</si>
  <si>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</si>
  <si>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</si>
  <si>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</si>
  <si>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</si>
  <si>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</si>
  <si>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</si>
  <si>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</si>
  <si>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</si>
  <si>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</si>
  <si>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</si>
  <si>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</si>
  <si>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</si>
  <si>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</si>
  <si>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</si>
  <si>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</si>
  <si>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</si>
  <si>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</si>
  <si>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</si>
  <si>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</si>
  <si>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</si>
  <si>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</si>
  <si>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</si>
  <si>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</si>
  <si>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</si>
  <si>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</si>
  <si>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</si>
  <si>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</si>
  <si>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</si>
  <si>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</si>
  <si>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</si>
  <si>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</si>
  <si>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</si>
  <si>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</si>
  <si>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</si>
  <si>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</si>
  <si>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</si>
  <si>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</si>
  <si>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</si>
  <si>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</si>
  <si>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</si>
  <si>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</si>
  <si>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</si>
  <si>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</si>
  <si>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</si>
  <si>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</si>
  <si>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</si>
  <si>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</si>
  <si>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</si>
  <si>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</si>
  <si>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</si>
  <si>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</si>
  <si>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</si>
  <si>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</si>
  <si>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</si>
  <si>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</si>
  <si>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</si>
  <si>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</si>
  <si>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</si>
  <si>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</si>
  <si>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</si>
  <si>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</si>
  <si>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</si>
  <si>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</si>
  <si>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</si>
  <si>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</si>
  <si>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</si>
  <si>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</si>
  <si>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</si>
  <si>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</si>
  <si>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</si>
  <si>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</si>
  <si>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</si>
  <si>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</si>
  <si>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</si>
  <si>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</si>
  <si>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</si>
  <si>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</si>
  <si>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</si>
  <si>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</si>
  <si>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</si>
  <si>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</si>
  <si>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</si>
  <si>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</si>
  <si>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</si>
  <si>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</si>
  <si>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</si>
  <si>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</si>
  <si>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</si>
  <si>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</si>
  <si>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</si>
  <si>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</si>
  <si>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</si>
  <si>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</si>
  <si>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</si>
  <si>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</si>
  <si>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</si>
  <si>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</si>
  <si>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</si>
  <si>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</si>
  <si>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</si>
  <si>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</si>
  <si>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</si>
  <si>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</si>
  <si>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</si>
  <si>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</si>
  <si>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</si>
  <si>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</si>
  <si>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</si>
  <si>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</si>
  <si>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</si>
  <si>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</si>
  <si>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</si>
  <si>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</si>
  <si>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</si>
  <si>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</si>
  <si>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</si>
  <si>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</si>
  <si>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</si>
  <si>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</si>
  <si>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</si>
  <si>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</si>
  <si>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</si>
  <si>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</si>
  <si>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</si>
  <si>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</si>
  <si>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</si>
  <si>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</si>
  <si>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</si>
  <si>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</si>
  <si>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</si>
  <si>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</si>
  <si>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</si>
  <si>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</si>
  <si>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</si>
  <si>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</si>
  <si>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</si>
  <si>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</si>
  <si>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</si>
  <si>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</si>
  <si>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</si>
  <si>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</si>
  <si>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</si>
  <si>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</si>
  <si>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</si>
  <si>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</si>
  <si>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</si>
  <si>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</si>
  <si>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</si>
  <si>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</si>
  <si>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</si>
  <si>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</si>
  <si>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</si>
  <si>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</si>
  <si>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</si>
  <si>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</si>
  <si>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</si>
  <si>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</si>
  <si>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</si>
  <si>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</si>
  <si>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</si>
  <si>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</si>
  <si>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</si>
  <si>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</si>
  <si>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</si>
  <si>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</si>
  <si>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</si>
  <si>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</si>
  <si>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</si>
  <si>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</si>
  <si>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</si>
  <si>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</si>
  <si>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</si>
  <si>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</si>
  <si>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</si>
  <si>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</si>
  <si>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</si>
  <si>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</si>
  <si>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</si>
  <si>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</si>
  <si>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</si>
  <si>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</si>
  <si>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</si>
  <si>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</si>
  <si>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</si>
  <si>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</si>
  <si>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</si>
  <si>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</si>
  <si>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</si>
  <si>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</si>
  <si>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</si>
  <si>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</si>
  <si>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</si>
  <si>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</si>
  <si>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</si>
  <si>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</si>
  <si>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</si>
  <si>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</si>
  <si>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</si>
  <si>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</si>
  <si>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</si>
  <si>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</si>
  <si>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</si>
  <si>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</si>
  <si>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</si>
  <si>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</si>
  <si>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</si>
  <si>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</si>
  <si>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</si>
  <si>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</si>
  <si>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</si>
  <si>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</si>
  <si>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</si>
  <si>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</si>
  <si>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</si>
  <si>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</si>
  <si>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</si>
  <si>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</si>
  <si>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</si>
  <si>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</si>
  <si>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</si>
  <si>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</si>
  <si>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</si>
  <si>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</si>
  <si>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</si>
  <si>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</si>
  <si>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</si>
  <si>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</si>
  <si>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</si>
  <si>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</si>
  <si>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</si>
  <si>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</si>
  <si>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</si>
  <si>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</si>
  <si>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</si>
  <si>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</si>
  <si>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</si>
  <si>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</si>
  <si>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</si>
  <si>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</si>
  <si>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</si>
  <si>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</si>
  <si>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</si>
  <si>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</si>
  <si>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</si>
  <si>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</si>
  <si>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</si>
  <si>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</si>
  <si>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</si>
  <si>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</si>
  <si>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</si>
  <si>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</si>
  <si>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</si>
  <si>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</si>
  <si>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</si>
  <si>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</si>
  <si>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</si>
  <si>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</si>
  <si>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</si>
  <si>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</si>
  <si>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</si>
  <si>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</si>
  <si>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</si>
  <si>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</si>
  <si>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</si>
  <si>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</si>
  <si>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</si>
  <si>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</si>
  <si>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</si>
  <si>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</si>
  <si>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</si>
  <si>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</si>
  <si>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</si>
  <si>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</si>
  <si>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</si>
  <si>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</si>
  <si>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</si>
  <si>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</si>
  <si>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</si>
  <si>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</si>
  <si>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</si>
  <si>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</si>
  <si>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</si>
  <si>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</si>
  <si>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</si>
  <si>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</si>
  <si>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</si>
  <si>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</si>
  <si>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</si>
  <si>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</si>
  <si>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</si>
  <si>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</si>
  <si>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</si>
  <si>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</si>
  <si>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</si>
  <si>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</si>
  <si>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</si>
  <si>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</si>
  <si>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</si>
  <si>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</si>
  <si>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</si>
  <si>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</si>
  <si>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</si>
  <si>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</si>
  <si>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</si>
  <si>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</si>
  <si>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</si>
  <si>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</si>
  <si>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</si>
  <si>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</si>
  <si>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</si>
  <si>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</si>
  <si>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</si>
  <si>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</si>
  <si>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</si>
  <si>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</si>
  <si>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</si>
  <si>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</si>
  <si>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</si>
  <si>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</si>
  <si>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</si>
  <si>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</si>
  <si>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</si>
  <si>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</si>
  <si>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</si>
  <si>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</si>
  <si>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</si>
  <si>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</si>
  <si>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</si>
  <si>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</si>
  <si>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</si>
  <si>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</si>
  <si>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</si>
  <si>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</si>
  <si>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</si>
  <si>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</si>
  <si>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</si>
  <si>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</si>
  <si>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</si>
  <si>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</si>
  <si>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</si>
  <si>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</si>
  <si>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</si>
  <si>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</si>
  <si>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</si>
  <si>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</si>
  <si>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</si>
  <si>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</si>
  <si>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</si>
  <si>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</si>
  <si>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</si>
  <si>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</si>
  <si>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</si>
  <si>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</si>
  <si>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</si>
  <si>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</si>
  <si>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</si>
  <si>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</si>
  <si>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</si>
  <si>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</si>
  <si>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</si>
  <si>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</si>
  <si>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</si>
  <si>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</si>
  <si>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</si>
  <si>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</si>
  <si>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</si>
  <si>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</si>
  <si>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</si>
  <si>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</si>
  <si>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</si>
  <si>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</si>
  <si>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</si>
  <si>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</si>
  <si>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</si>
  <si>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</si>
  <si>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</si>
  <si>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</si>
  <si>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</si>
  <si>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</si>
  <si>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</si>
  <si>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</si>
  <si>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</si>
  <si>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</si>
  <si>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</si>
  <si>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</si>
  <si>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</si>
  <si>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</si>
  <si>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</si>
  <si>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</si>
  <si>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</si>
  <si>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</si>
  <si>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</si>
  <si>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</si>
  <si>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</si>
  <si>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</si>
  <si>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</si>
  <si>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</si>
  <si>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</si>
  <si>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</si>
  <si>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</si>
  <si>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</si>
  <si>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</si>
  <si>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</si>
  <si>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</si>
  <si>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</si>
  <si>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</si>
  <si>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</si>
  <si>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</si>
  <si>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</si>
  <si>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</si>
  <si>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</si>
  <si>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</si>
  <si>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</si>
  <si>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</si>
  <si>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</si>
  <si>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</si>
  <si>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</si>
  <si>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</si>
  <si>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</si>
  <si>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</si>
  <si>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</si>
  <si>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</si>
  <si>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</si>
  <si>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</si>
  <si>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</si>
  <si>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</si>
  <si>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</si>
  <si>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</si>
  <si>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</si>
  <si>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</si>
  <si>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</si>
  <si>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</si>
  <si>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</si>
  <si>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</si>
  <si>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</si>
  <si>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</si>
  <si>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</si>
  <si>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</si>
  <si>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</si>
  <si>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</si>
  <si>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</si>
  <si>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</si>
  <si>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</si>
  <si>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</si>
  <si>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</si>
  <si>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</si>
  <si>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</si>
  <si>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</si>
  <si>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</si>
  <si>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</si>
  <si>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</si>
  <si>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</si>
  <si>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</si>
  <si>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</si>
  <si>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</si>
  <si>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</si>
  <si>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</si>
  <si>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</si>
  <si>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</si>
  <si>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</si>
  <si>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</si>
  <si>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</si>
  <si>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</si>
  <si>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</si>
  <si>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</si>
  <si>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</si>
  <si>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</si>
  <si>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</si>
  <si>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</si>
  <si>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</si>
  <si>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</si>
  <si>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</si>
  <si>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</si>
  <si>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</si>
  <si>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</si>
  <si>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</si>
  <si>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</si>
  <si>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</si>
  <si>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</si>
  <si>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</si>
  <si>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</si>
  <si>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</si>
  <si>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</si>
  <si>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</si>
  <si>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</si>
  <si>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</si>
  <si>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</si>
  <si>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</si>
  <si>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</si>
  <si>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</si>
  <si>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</si>
  <si>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</si>
  <si>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</si>
  <si>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</si>
  <si>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</si>
  <si>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</si>
  <si>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</si>
  <si>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</si>
  <si>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</si>
  <si>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</si>
  <si>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</si>
  <si>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</si>
  <si>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</si>
  <si>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</si>
  <si>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</si>
  <si>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</si>
  <si>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</si>
  <si>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</si>
  <si>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</si>
  <si>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</si>
  <si>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</si>
  <si>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</si>
  <si>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</si>
  <si>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</si>
  <si>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</si>
  <si>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</si>
  <si>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</si>
  <si>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</si>
  <si>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</si>
  <si>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</si>
  <si>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</si>
  <si>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</si>
  <si>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</si>
  <si>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</si>
  <si>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</si>
  <si>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</si>
  <si>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</si>
  <si>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</si>
  <si>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</si>
  <si>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</si>
  <si>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</si>
  <si>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</si>
  <si>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</si>
  <si>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</si>
  <si>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</si>
  <si>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</si>
  <si>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</si>
  <si>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</si>
  <si>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</si>
  <si>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</si>
  <si>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</si>
  <si>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</si>
  <si>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</si>
  <si>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</si>
  <si>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</si>
  <si>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</si>
  <si>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</si>
  <si>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</si>
  <si>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</si>
  <si>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</si>
  <si>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</si>
  <si>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</si>
  <si>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</si>
  <si>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</si>
  <si>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</si>
  <si>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</si>
  <si>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</si>
  <si>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</si>
  <si>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</si>
  <si>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</si>
  <si>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</si>
  <si>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</si>
  <si>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</si>
  <si>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</si>
  <si>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</si>
  <si>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</si>
  <si>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</si>
  <si>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</si>
  <si>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</si>
  <si>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</si>
  <si>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</si>
  <si>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</si>
  <si>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</si>
  <si>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</si>
  <si>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</si>
  <si>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</si>
  <si>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</si>
  <si>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</si>
  <si>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</si>
  <si>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</si>
  <si>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</si>
  <si>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</si>
  <si>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</si>
  <si>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</si>
  <si>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</si>
  <si>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</si>
  <si>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</si>
  <si>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</si>
  <si>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</si>
  <si>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</si>
  <si>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</si>
  <si>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</si>
  <si>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</si>
  <si>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</si>
  <si>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</si>
  <si>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</si>
  <si>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</si>
  <si>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</si>
  <si>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</si>
  <si>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</si>
  <si>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</si>
  <si>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</si>
  <si>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</si>
  <si>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</si>
  <si>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</si>
  <si>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</si>
  <si>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</si>
  <si>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</si>
  <si>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</si>
  <si>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</si>
  <si>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</si>
  <si>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</si>
  <si>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</si>
  <si>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</si>
  <si>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</si>
  <si>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</si>
  <si>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</si>
  <si>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</si>
  <si>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</si>
  <si>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</si>
  <si>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</si>
  <si>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</si>
  <si>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</si>
  <si>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</si>
  <si>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</si>
  <si>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</si>
  <si>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</si>
  <si>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</si>
  <si>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</si>
  <si>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</si>
  <si>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</si>
  <si>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</si>
  <si>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</si>
  <si>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</si>
  <si>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</si>
  <si>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</si>
  <si>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</si>
  <si>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</si>
  <si>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</si>
  <si>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</si>
  <si>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</si>
  <si>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</si>
  <si>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</si>
  <si>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</si>
  <si>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</si>
  <si>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</si>
  <si>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</si>
  <si>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</si>
  <si>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</si>
  <si>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</si>
  <si>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</si>
  <si>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</si>
  <si>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</si>
  <si>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</si>
  <si>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</si>
  <si>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</si>
  <si>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</si>
  <si>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</si>
  <si>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</si>
  <si>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</si>
  <si>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</si>
  <si>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</si>
  <si>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</si>
  <si>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</si>
  <si>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</si>
  <si>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</si>
  <si>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</si>
  <si>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</si>
  <si>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</si>
  <si>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</si>
  <si>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</si>
  <si>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</si>
  <si>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</si>
  <si>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</si>
  <si>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</si>
  <si>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</si>
  <si>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</si>
  <si>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</si>
  <si>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</si>
  <si>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</si>
  <si>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</si>
  <si>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</si>
  <si>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</si>
  <si>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</si>
  <si>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</si>
  <si>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</si>
  <si>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</si>
  <si>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</si>
  <si>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</si>
  <si>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</si>
  <si>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</si>
  <si>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</si>
  <si>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</si>
  <si>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</si>
  <si>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</si>
  <si>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</si>
  <si>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</si>
  <si>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</si>
  <si>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</si>
  <si>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</si>
  <si>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</si>
  <si>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</si>
  <si>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</si>
  <si>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</si>
  <si>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</si>
  <si>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</si>
  <si>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</si>
  <si>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</si>
  <si>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</si>
  <si>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</si>
  <si>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</si>
  <si>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</si>
  <si>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</si>
  <si>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</si>
  <si>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</si>
  <si>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</si>
  <si>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</si>
  <si>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</si>
  <si>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</si>
  <si>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</si>
  <si>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</si>
  <si>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</si>
  <si>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</si>
  <si>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</si>
  <si>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</si>
  <si>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</si>
  <si>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</si>
  <si>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</si>
  <si>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</si>
  <si>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</si>
  <si>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</si>
  <si>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</si>
  <si>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</si>
  <si>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</si>
  <si>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</si>
  <si>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</si>
  <si>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</si>
  <si>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</si>
  <si>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</si>
  <si>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</si>
  <si>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</si>
  <si>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</si>
  <si>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</si>
  <si>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</si>
  <si>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</si>
  <si>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</si>
  <si>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</si>
  <si>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</si>
  <si>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</si>
  <si>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</si>
  <si>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</si>
  <si>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</si>
  <si>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</si>
  <si>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</si>
  <si>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</si>
  <si>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</si>
  <si>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</si>
  <si>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</si>
  <si>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</si>
  <si>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</si>
  <si>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</si>
  <si>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</si>
  <si>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</si>
  <si>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</si>
  <si>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</si>
  <si>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</si>
  <si>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</si>
  <si>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</si>
  <si>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</si>
  <si>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</si>
  <si>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</si>
  <si>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</si>
  <si>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</si>
  <si>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</si>
  <si>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</si>
  <si>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</si>
  <si>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</si>
  <si>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</si>
  <si>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</si>
  <si>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</si>
  <si>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</si>
  <si>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</si>
  <si>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</si>
  <si>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</si>
  <si>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</si>
  <si>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</si>
  <si>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</si>
  <si>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</si>
  <si>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</si>
  <si>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</si>
  <si>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</si>
  <si>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</si>
  <si>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</si>
  <si>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</si>
  <si>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</si>
  <si>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</si>
  <si>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</si>
  <si>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</si>
  <si>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</si>
  <si>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</si>
  <si>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</si>
  <si>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</si>
  <si>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</si>
  <si>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</si>
  <si>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</si>
  <si>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</si>
  <si>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</si>
  <si>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</si>
  <si>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</si>
  <si>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</si>
  <si>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</si>
  <si>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</si>
  <si>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</si>
  <si>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</si>
  <si>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</si>
  <si>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</si>
  <si>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</si>
  <si>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</si>
  <si>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</si>
  <si>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</si>
  <si>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</si>
  <si>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</si>
  <si>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</si>
  <si>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</si>
  <si>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</si>
  <si>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</si>
  <si>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</si>
  <si>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</si>
  <si>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</si>
  <si>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</si>
  <si>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</si>
  <si>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</si>
  <si>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</si>
  <si>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</si>
  <si>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</si>
  <si>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</si>
  <si>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</si>
  <si>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</si>
  <si>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</si>
  <si>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</si>
  <si>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</si>
  <si>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</si>
  <si>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</si>
  <si>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</si>
  <si>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</si>
  <si>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</si>
  <si>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</si>
  <si>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</si>
  <si>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</si>
  <si>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</si>
  <si>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</si>
  <si>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</si>
  <si>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</si>
  <si>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</si>
  <si>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</si>
  <si>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</si>
  <si>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</si>
  <si>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</si>
  <si>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</si>
  <si>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</si>
  <si>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</si>
  <si>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</si>
  <si>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</si>
  <si>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</si>
  <si>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</si>
  <si>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</si>
  <si>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</si>
  <si>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</si>
  <si>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</si>
  <si>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</si>
  <si>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</si>
  <si>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</si>
  <si>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</si>
  <si>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</si>
  <si>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</si>
  <si>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</si>
  <si>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</si>
  <si>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</si>
  <si>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</si>
  <si>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</si>
  <si>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</si>
  <si>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</si>
  <si>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</si>
  <si>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</si>
  <si>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</si>
  <si>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</si>
  <si>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</si>
  <si>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</si>
  <si>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</si>
  <si>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</si>
  <si>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</si>
  <si>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</si>
  <si>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</si>
  <si>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</si>
  <si>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</si>
  <si>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</si>
  <si>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</si>
  <si>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</si>
  <si>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</si>
  <si>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</si>
  <si>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</si>
  <si>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</si>
  <si>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</si>
  <si>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</si>
  <si>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</si>
  <si>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</si>
  <si>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</si>
  <si>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</si>
  <si>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</si>
  <si>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</si>
  <si>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</si>
  <si>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</si>
  <si>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</si>
  <si>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</si>
  <si>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</si>
  <si>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</si>
  <si>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</si>
  <si>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</si>
  <si>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</si>
  <si>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</si>
  <si>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</si>
  <si>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</si>
  <si>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</si>
  <si>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</si>
  <si>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</si>
  <si>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</si>
  <si>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</si>
  <si>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</si>
  <si>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</si>
  <si>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</si>
  <si>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</si>
  <si>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</si>
  <si>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</si>
  <si>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</si>
  <si>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</si>
  <si>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</si>
  <si>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</si>
  <si>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</si>
  <si>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</si>
  <si>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</si>
  <si>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</si>
  <si>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</si>
  <si>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</si>
  <si>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</si>
  <si>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</si>
  <si>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</si>
  <si>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</si>
  <si>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</si>
  <si>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</si>
  <si>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</si>
  <si>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</si>
  <si>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</si>
  <si>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</si>
  <si>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</si>
  <si>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</si>
  <si>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</si>
  <si>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</si>
  <si>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</si>
  <si>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</si>
  <si>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</si>
  <si>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</si>
  <si>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</si>
  <si>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</si>
  <si>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</si>
  <si>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</si>
  <si>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</si>
  <si>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</si>
  <si>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</si>
  <si>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</si>
  <si>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</si>
  <si>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</si>
  <si>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</si>
  <si>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</si>
  <si>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</si>
  <si>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</si>
  <si>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</si>
  <si>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</si>
  <si>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</si>
  <si>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</si>
  <si>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</si>
  <si>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</si>
  <si>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</si>
  <si>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</si>
  <si>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</si>
  <si>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</si>
  <si>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</si>
  <si>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</si>
  <si>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</si>
  <si>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</si>
  <si>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</si>
  <si>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</si>
  <si>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</si>
  <si>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</si>
  <si>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</si>
  <si>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</si>
  <si>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</si>
  <si>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</si>
  <si>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</si>
  <si>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</si>
  <si>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</si>
  <si>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</si>
  <si>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</si>
  <si>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</si>
  <si>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</si>
  <si>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</si>
  <si>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</si>
  <si>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</si>
  <si>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</si>
  <si>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</si>
  <si>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</si>
  <si>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</si>
  <si>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</si>
  <si>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</si>
  <si>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</si>
  <si>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</si>
  <si>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</si>
  <si>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</si>
  <si>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</si>
  <si>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</si>
  <si>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</si>
  <si>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</si>
  <si>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</si>
  <si>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</si>
  <si>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</si>
  <si>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</si>
  <si>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</si>
  <si>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</si>
  <si>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</si>
  <si>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</si>
  <si>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</si>
  <si>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</si>
  <si>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</si>
  <si>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</si>
  <si>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</si>
  <si>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</si>
  <si>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</si>
  <si>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</si>
  <si>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</si>
  <si>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</si>
  <si>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</si>
  <si>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</si>
  <si>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</si>
  <si>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</si>
  <si>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</si>
  <si>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</si>
  <si>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</si>
  <si>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</si>
  <si>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</si>
  <si>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</si>
  <si>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</si>
  <si>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</si>
  <si>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</si>
  <si>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</si>
  <si>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</si>
  <si>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</si>
  <si>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</si>
  <si>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</si>
  <si>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</si>
  <si>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</si>
  <si>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</si>
  <si>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</si>
  <si>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</si>
  <si>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</si>
  <si>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</si>
  <si>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</si>
  <si>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</si>
  <si>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</si>
  <si>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</si>
  <si>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</si>
  <si>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</si>
  <si>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</si>
  <si>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</si>
  <si>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</si>
  <si>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</si>
  <si>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</si>
  <si>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</si>
  <si>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</si>
  <si>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</si>
  <si>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</si>
  <si>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</si>
  <si>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</si>
  <si>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</si>
  <si>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</si>
  <si>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</si>
  <si>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</si>
  <si>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</si>
  <si>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</si>
  <si>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</si>
  <si>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</si>
  <si>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</si>
  <si>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</si>
  <si>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</si>
  <si>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</si>
  <si>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</si>
  <si>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</si>
  <si>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</si>
  <si>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</si>
  <si>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</si>
  <si>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</si>
  <si>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</si>
  <si>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</si>
  <si>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</si>
  <si>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</si>
  <si>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</si>
  <si>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</si>
  <si>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</si>
  <si>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</si>
  <si>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</si>
  <si>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</si>
  <si>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</si>
  <si>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</si>
  <si>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</si>
  <si>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</si>
  <si>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</si>
  <si>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</si>
  <si>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</si>
  <si>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</si>
  <si>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</si>
  <si>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</si>
  <si>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</si>
  <si>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</si>
  <si>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</si>
  <si>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</si>
  <si>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</si>
  <si>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</si>
  <si>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</si>
  <si>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</si>
  <si>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</si>
  <si>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</si>
  <si>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</si>
  <si>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</si>
  <si>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</si>
  <si>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</si>
  <si>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</si>
  <si>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</si>
  <si>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</si>
  <si>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</si>
  <si>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</si>
  <si>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</si>
  <si>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</si>
  <si>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</si>
  <si>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</si>
  <si>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</si>
  <si>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</si>
  <si>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</si>
  <si>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</si>
  <si>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</si>
  <si>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</si>
  <si>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</si>
  <si>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</si>
  <si>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</si>
  <si>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</si>
  <si>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</si>
  <si>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</si>
  <si>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</si>
  <si>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</si>
  <si>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</si>
  <si>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</si>
  <si>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</si>
  <si>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</si>
  <si>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</si>
  <si>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</si>
  <si>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</si>
  <si>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</si>
  <si>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</si>
  <si>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</si>
  <si>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</si>
  <si>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</si>
  <si>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</si>
  <si>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</si>
  <si>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</si>
  <si>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</si>
  <si>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</si>
  <si>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</si>
  <si>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</si>
  <si>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</si>
  <si>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</si>
  <si>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</si>
  <si>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</si>
  <si>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</si>
  <si>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</si>
  <si>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</si>
  <si>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</si>
  <si>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</si>
  <si>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</si>
  <si>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</si>
  <si>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</si>
  <si>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</si>
  <si>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</si>
  <si>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</si>
  <si>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</si>
  <si>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</si>
  <si>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</si>
  <si>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</si>
  <si>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</si>
  <si>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</si>
  <si>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</si>
  <si>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</si>
  <si>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</si>
  <si>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</si>
  <si>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</si>
  <si>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</si>
  <si>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</si>
  <si>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</si>
  <si>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</si>
  <si>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</si>
  <si>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</si>
  <si>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</si>
  <si>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</si>
  <si>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</si>
  <si>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</si>
  <si>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</si>
  <si>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</si>
  <si>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</si>
  <si>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</si>
  <si>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</si>
  <si>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</si>
  <si>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</si>
  <si>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</si>
  <si>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</si>
  <si>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</si>
  <si>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</si>
  <si>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</si>
  <si>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</si>
  <si>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</si>
  <si>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</si>
  <si>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</si>
  <si>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</si>
  <si>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</si>
  <si>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</si>
  <si>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</si>
  <si>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</si>
  <si>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</si>
  <si>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</si>
  <si>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</si>
  <si>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</si>
  <si>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</si>
  <si>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</si>
  <si>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</si>
  <si>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</si>
  <si>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</si>
  <si>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</si>
  <si>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</si>
  <si>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</si>
  <si>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</si>
  <si>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</si>
  <si>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</si>
  <si>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</si>
  <si>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</si>
  <si>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</si>
  <si>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</si>
  <si>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</si>
  <si>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</si>
  <si>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</si>
  <si>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</si>
  <si>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</si>
  <si>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</si>
  <si>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</si>
  <si>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</si>
  <si>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</si>
  <si>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</si>
  <si>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</si>
  <si>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</si>
  <si>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</si>
  <si>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</si>
  <si>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</si>
  <si>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</si>
  <si>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</si>
  <si>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</si>
  <si>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</si>
  <si>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</si>
  <si>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</si>
  <si>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</si>
  <si>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</si>
  <si>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</si>
  <si>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</si>
  <si>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</si>
  <si>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</si>
  <si>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</si>
  <si>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</si>
  <si>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</si>
  <si>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</si>
  <si>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</si>
  <si>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</si>
  <si>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</si>
  <si>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</si>
  <si>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</si>
  <si>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</si>
  <si>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</si>
  <si>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</si>
  <si>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</si>
  <si>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</si>
  <si>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</si>
  <si>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</si>
  <si>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</si>
  <si>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</si>
  <si>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</si>
  <si>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</si>
  <si>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</si>
  <si>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</si>
  <si>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</si>
  <si>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</si>
  <si>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</si>
  <si>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</si>
  <si>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</si>
  <si>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</si>
  <si>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</si>
  <si>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</si>
  <si>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</si>
  <si>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</si>
  <si>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</si>
  <si>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</si>
  <si>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</si>
  <si>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</si>
  <si>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</si>
  <si>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</si>
  <si>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</si>
  <si>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</si>
  <si>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</si>
  <si>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</si>
  <si>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</si>
  <si>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</si>
  <si>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</si>
  <si>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</si>
  <si>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</si>
  <si>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</si>
  <si>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</si>
  <si>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</si>
  <si>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</si>
  <si>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</si>
  <si>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</si>
  <si>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</si>
  <si>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</si>
  <si>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</si>
  <si>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</si>
  <si>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</si>
  <si>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</si>
  <si>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</si>
  <si>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</si>
  <si>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</si>
  <si>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</si>
  <si>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</si>
  <si>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</si>
  <si>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</si>
  <si>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</si>
  <si>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</si>
  <si>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</si>
  <si>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</si>
  <si>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</si>
  <si>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</si>
  <si>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</si>
  <si>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</si>
  <si>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</si>
  <si>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</si>
  <si>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</si>
  <si>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</si>
  <si>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</si>
  <si>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</si>
  <si>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</si>
  <si>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</si>
  <si>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</si>
  <si>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</si>
  <si>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</si>
  <si>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</si>
  <si>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</si>
  <si>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</si>
  <si>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</si>
  <si>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</si>
  <si>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</si>
  <si>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</si>
  <si>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</si>
  <si>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</si>
  <si>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</si>
  <si>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</si>
  <si>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</si>
  <si>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</si>
  <si>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</si>
  <si>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</si>
  <si>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</si>
  <si>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</si>
  <si>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</si>
  <si>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</si>
  <si>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</si>
  <si>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</si>
  <si>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</si>
  <si>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</si>
  <si>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</si>
  <si>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</si>
  <si>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</si>
  <si>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</si>
  <si>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</si>
  <si>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</si>
  <si>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</si>
  <si>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</si>
  <si>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</si>
  <si>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</si>
  <si>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</si>
  <si>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</si>
  <si>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</si>
  <si>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</si>
  <si>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</si>
  <si>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</si>
  <si>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</si>
  <si>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</si>
  <si>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</si>
  <si>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</si>
  <si>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</si>
  <si>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</si>
  <si>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</si>
  <si>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</si>
  <si>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</si>
  <si>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</si>
  <si>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</si>
  <si>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</si>
  <si>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</si>
  <si>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</si>
  <si>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</si>
  <si>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</si>
  <si>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</si>
  <si>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</si>
  <si>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</si>
  <si>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</si>
  <si>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</si>
  <si>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</si>
  <si>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</si>
  <si>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</si>
  <si>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</si>
  <si>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</si>
  <si>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</si>
  <si>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</si>
  <si>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</si>
  <si>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</si>
  <si>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</si>
  <si>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</si>
  <si>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</si>
  <si>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</si>
  <si>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</si>
  <si>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</si>
  <si>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</si>
  <si>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</si>
  <si>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</si>
  <si>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</si>
  <si>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</si>
  <si>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</si>
  <si>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</si>
  <si>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</si>
  <si>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</si>
  <si>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</si>
  <si>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</si>
  <si>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</si>
  <si>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</si>
  <si>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</si>
  <si>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</si>
  <si>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</si>
  <si>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</si>
  <si>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</si>
  <si>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</si>
  <si>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</si>
  <si>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</si>
  <si>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</si>
  <si>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</si>
  <si>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</si>
  <si>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</si>
  <si>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</si>
  <si>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</si>
  <si>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</si>
  <si>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</si>
  <si>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</si>
  <si>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</si>
  <si>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</si>
  <si>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</si>
  <si>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</si>
  <si>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</si>
  <si>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</si>
  <si>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</si>
  <si>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</si>
  <si>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</si>
  <si>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</si>
  <si>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</si>
  <si>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</si>
  <si>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</si>
  <si>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</si>
  <si>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</si>
  <si>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</si>
  <si>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</si>
  <si>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</si>
  <si>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</si>
  <si>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</si>
  <si>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</si>
  <si>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</si>
  <si>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</si>
  <si>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</si>
  <si>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</si>
  <si>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</si>
  <si>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</si>
  <si>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</si>
  <si>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</si>
  <si>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</si>
  <si>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</si>
  <si>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</si>
  <si>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</si>
  <si>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</si>
  <si>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</si>
  <si>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</si>
  <si>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</si>
  <si>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</si>
  <si>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</si>
  <si>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</si>
  <si>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</si>
  <si>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</si>
  <si>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</si>
  <si>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</si>
  <si>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</si>
  <si>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</si>
  <si>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</si>
  <si>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</si>
  <si>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</si>
  <si>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</si>
  <si>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</si>
  <si>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</si>
  <si>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</si>
  <si>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</si>
  <si>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</si>
  <si>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</si>
  <si>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</si>
  <si>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</si>
  <si>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</si>
  <si>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</si>
  <si>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</si>
  <si>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</si>
  <si>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</si>
  <si>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</si>
  <si>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</si>
  <si>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</si>
  <si>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</si>
  <si>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</si>
  <si>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</si>
  <si>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</si>
  <si>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</si>
  <si>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</si>
  <si>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</si>
  <si>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</si>
  <si>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</si>
  <si>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</si>
  <si>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</si>
  <si>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</si>
  <si>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</si>
  <si>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</si>
  <si>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</si>
  <si>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</si>
  <si>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</si>
  <si>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</si>
  <si>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</si>
  <si>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</si>
  <si>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</si>
  <si>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</si>
  <si>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</si>
  <si>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</si>
  <si>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</si>
  <si>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</si>
  <si>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</si>
  <si>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</si>
  <si>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</si>
  <si>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</si>
  <si>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</si>
  <si>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</si>
  <si>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</si>
  <si>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</si>
  <si>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</si>
  <si>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</si>
  <si>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</si>
  <si>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</si>
  <si>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</si>
  <si>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</si>
  <si>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</si>
  <si>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</si>
  <si>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</si>
  <si>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</si>
  <si>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</si>
  <si>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</si>
  <si>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</si>
  <si>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</si>
  <si>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</si>
  <si>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</si>
  <si>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</si>
  <si>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</si>
  <si>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</si>
  <si>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</si>
  <si>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</si>
  <si>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</si>
  <si>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</si>
  <si>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</si>
  <si>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</si>
  <si>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</si>
  <si>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</si>
  <si>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</si>
  <si>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</si>
  <si>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</si>
  <si>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</si>
  <si>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</si>
  <si>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</si>
  <si>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</si>
  <si>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</si>
  <si>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</si>
  <si>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</si>
  <si>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</si>
  <si>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</si>
  <si>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</si>
  <si>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</si>
  <si>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</si>
  <si>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</si>
  <si>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</si>
  <si>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</si>
  <si>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</si>
  <si>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</si>
  <si>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</si>
  <si>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</si>
  <si>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</si>
  <si>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</si>
  <si>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</si>
  <si>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</si>
  <si>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</si>
  <si>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</si>
  <si>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</si>
  <si>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</si>
  <si>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</si>
  <si>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</si>
  <si>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</si>
  <si>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</si>
  <si>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</si>
  <si>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</si>
  <si>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</si>
  <si>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</si>
  <si>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</si>
  <si>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</si>
  <si>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</si>
  <si>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</si>
  <si>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</si>
  <si>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</si>
  <si>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</si>
  <si>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</si>
  <si>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</si>
  <si>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</si>
  <si>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</si>
  <si>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</si>
  <si>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</si>
  <si>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</si>
  <si>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</si>
  <si>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</si>
  <si>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</si>
  <si>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</si>
  <si>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</si>
  <si>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</si>
  <si>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</si>
  <si>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</si>
  <si>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</si>
  <si>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</si>
  <si>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</si>
  <si>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</si>
  <si>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</si>
  <si>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</si>
  <si>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</si>
  <si>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</si>
  <si>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</si>
  <si>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</si>
  <si>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</si>
  <si>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</si>
  <si>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</si>
  <si>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</si>
  <si>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</si>
  <si>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</si>
  <si>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</si>
  <si>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</si>
  <si>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</si>
  <si>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</si>
  <si>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</si>
  <si>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</si>
  <si>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</si>
  <si>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</si>
  <si>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</si>
  <si>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</si>
  <si>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</si>
  <si>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</si>
  <si>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</si>
  <si>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</si>
  <si>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</si>
  <si>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</si>
  <si>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</si>
  <si>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</si>
  <si>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</si>
  <si>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</si>
  <si>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</si>
  <si>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</si>
  <si>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</si>
  <si>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</si>
  <si>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</si>
  <si>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</si>
  <si>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</si>
  <si>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</si>
  <si>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</si>
  <si>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</si>
  <si>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</si>
  <si>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</si>
  <si>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</si>
  <si>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</si>
  <si>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</si>
  <si>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</si>
  <si>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</si>
  <si>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</si>
  <si>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</si>
  <si>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</si>
  <si>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</si>
  <si>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</si>
  <si>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</si>
  <si>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</si>
  <si>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</si>
  <si>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</si>
  <si>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</si>
  <si>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</si>
  <si>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</si>
  <si>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</si>
  <si>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</si>
  <si>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</si>
  <si>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</si>
  <si>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</si>
  <si>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</si>
  <si>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</si>
  <si>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</si>
  <si>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</si>
  <si>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</si>
  <si>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</si>
  <si>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</si>
  <si>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</si>
  <si>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</si>
  <si>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</si>
  <si>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</si>
  <si>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</si>
  <si>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</si>
  <si>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</si>
  <si>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</si>
  <si>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</si>
  <si>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</si>
  <si>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</si>
  <si>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</si>
  <si>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</si>
  <si>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</si>
  <si>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</si>
  <si>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</si>
  <si>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</si>
  <si>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</si>
  <si>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</si>
  <si>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</si>
  <si>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</si>
  <si>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</si>
  <si>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</si>
  <si>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</si>
  <si>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</si>
  <si>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</si>
  <si>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</si>
  <si>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</si>
  <si>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</si>
  <si>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</si>
  <si>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</si>
  <si>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</si>
  <si>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</si>
  <si>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</si>
  <si>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</si>
  <si>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</si>
  <si>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</si>
  <si>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</si>
  <si>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</si>
  <si>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</si>
  <si>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</si>
  <si>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</si>
  <si>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</si>
  <si>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</si>
  <si>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</si>
  <si>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</si>
  <si>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</si>
  <si>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</si>
  <si>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</si>
  <si>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</si>
  <si>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</si>
  <si>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</si>
  <si>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</si>
  <si>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</si>
  <si>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</si>
  <si>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</si>
  <si>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</si>
  <si>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</si>
  <si>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</si>
  <si>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</si>
  <si>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</si>
  <si>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</si>
  <si>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</si>
  <si>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</si>
  <si>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</si>
  <si>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</si>
  <si>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</si>
  <si>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</si>
  <si>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</si>
  <si>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</si>
  <si>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</si>
  <si>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</si>
  <si>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</si>
  <si>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</si>
  <si>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</si>
  <si>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</si>
  <si>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</si>
  <si>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</si>
  <si>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</si>
  <si>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</si>
  <si>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</si>
  <si>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</si>
  <si>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</si>
  <si>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</si>
  <si>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</si>
  <si>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</si>
  <si>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</si>
  <si>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</si>
  <si>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</si>
  <si>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</si>
  <si>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</si>
  <si>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</si>
  <si>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</si>
  <si>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</si>
  <si>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</si>
  <si>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</si>
  <si>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</si>
  <si>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</si>
  <si>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</si>
  <si>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</si>
  <si>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</si>
  <si>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</si>
  <si>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</si>
  <si>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</si>
  <si>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</si>
  <si>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</si>
  <si>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</si>
  <si>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</si>
  <si>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</si>
  <si>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</si>
  <si>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</si>
  <si>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</si>
  <si>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</si>
  <si>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</si>
  <si>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</si>
  <si>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</si>
  <si>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</si>
  <si>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</si>
  <si>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</si>
  <si>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</si>
  <si>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</si>
  <si>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</si>
  <si>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</si>
  <si>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</si>
  <si>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</si>
  <si>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</si>
  <si>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</si>
  <si>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</si>
  <si>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</si>
  <si>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</si>
  <si>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</si>
  <si>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</si>
  <si>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</si>
  <si>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</si>
  <si>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</si>
  <si>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</si>
  <si>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</si>
  <si>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</si>
  <si>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</si>
  <si>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</si>
  <si>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</si>
  <si>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</si>
  <si>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</si>
  <si>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</si>
  <si>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</si>
  <si>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</si>
  <si>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</si>
  <si>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</si>
  <si>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</si>
  <si>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</si>
  <si>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</si>
  <si>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</si>
  <si>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</si>
  <si>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</si>
  <si>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</si>
  <si>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</si>
  <si>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</si>
  <si>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</si>
  <si>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</si>
  <si>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</si>
  <si>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</si>
  <si>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</si>
  <si>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</si>
  <si>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</si>
  <si>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</si>
  <si>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</si>
  <si>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</si>
  <si>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</si>
  <si>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</si>
  <si>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</si>
  <si>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</si>
  <si>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</si>
  <si>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</si>
  <si>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</si>
  <si>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</si>
  <si>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</si>
  <si>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</si>
  <si>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</si>
  <si>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</si>
  <si>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</si>
  <si>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</si>
  <si>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</si>
  <si>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</si>
  <si>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</si>
  <si>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</si>
  <si>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</si>
  <si>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</si>
  <si>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</si>
  <si>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</si>
  <si>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</si>
  <si>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</si>
  <si>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</si>
  <si>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</si>
  <si>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</si>
  <si>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</si>
  <si>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</si>
  <si>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</si>
  <si>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</si>
  <si>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</si>
  <si>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</si>
  <si>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</si>
  <si>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</si>
  <si>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</si>
  <si>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</si>
  <si>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</si>
  <si>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</si>
  <si>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</si>
  <si>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</si>
  <si>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</si>
  <si>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</si>
  <si>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</si>
  <si>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</si>
  <si>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</si>
  <si>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</si>
  <si>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</si>
  <si>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</si>
  <si>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</si>
  <si>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</si>
  <si>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</si>
  <si>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</si>
  <si>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</si>
  <si>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</si>
  <si>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</si>
  <si>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</si>
  <si>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</si>
  <si>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</si>
  <si>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</si>
  <si>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</si>
  <si>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</si>
  <si>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</si>
  <si>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</si>
  <si>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</si>
  <si>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</si>
  <si>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</si>
  <si>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</si>
  <si>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</si>
  <si>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</si>
  <si>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</si>
  <si>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</si>
  <si>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</si>
  <si>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</si>
  <si>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</si>
  <si>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</si>
  <si>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</si>
  <si>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</si>
  <si>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</si>
  <si>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</si>
  <si>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</si>
  <si>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</si>
  <si>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</si>
  <si>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</si>
  <si>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</si>
  <si>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</si>
  <si>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</si>
  <si>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</si>
  <si>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</si>
  <si>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</si>
  <si>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</si>
  <si>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</si>
  <si>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</si>
  <si>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</si>
  <si>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</si>
  <si>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</si>
  <si>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</si>
  <si>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</si>
  <si>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</si>
  <si>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</si>
  <si>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</si>
  <si>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</si>
  <si>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</si>
  <si>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</si>
  <si>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</si>
  <si>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</si>
  <si>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</si>
  <si>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</si>
  <si>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</si>
  <si>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</si>
  <si>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</si>
  <si>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</si>
  <si>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</si>
  <si>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</si>
  <si>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</si>
  <si>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</si>
  <si>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</si>
  <si>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</si>
  <si>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</si>
  <si>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</si>
  <si>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</si>
  <si>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</si>
  <si>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</si>
  <si>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</si>
  <si>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</si>
  <si>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</si>
  <si>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</si>
  <si>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</si>
  <si>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</si>
  <si>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</si>
  <si>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</si>
  <si>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</si>
  <si>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</si>
  <si>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</si>
  <si>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</si>
  <si>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</si>
  <si>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</si>
  <si>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</si>
  <si>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</si>
  <si>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</si>
  <si>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</si>
  <si>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</si>
  <si>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</si>
  <si>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</si>
  <si>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</si>
  <si>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</si>
  <si>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</si>
  <si>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</si>
  <si>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</si>
  <si>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</si>
  <si>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</si>
  <si>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</si>
  <si>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</si>
  <si>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</si>
  <si>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</si>
  <si>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</si>
  <si>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</si>
  <si>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</si>
  <si>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</si>
  <si>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</si>
  <si>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</si>
  <si>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</si>
  <si>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</si>
  <si>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</si>
  <si>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</si>
  <si>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</si>
  <si>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</si>
  <si>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</si>
  <si>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</si>
  <si>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</si>
  <si>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</si>
  <si>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</si>
  <si>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</si>
  <si>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</si>
  <si>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</si>
  <si>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</si>
  <si>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</si>
  <si>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</si>
  <si>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</si>
  <si>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</si>
  <si>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</si>
  <si>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</si>
  <si>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</si>
  <si>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</si>
  <si>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</si>
  <si>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</si>
  <si>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</si>
  <si>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</si>
  <si>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</si>
  <si>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</si>
  <si>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</si>
  <si>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</si>
  <si>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</si>
  <si>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</si>
  <si>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</si>
  <si>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</si>
  <si>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</si>
  <si>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</si>
  <si>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</si>
  <si>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</si>
  <si>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</si>
  <si>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</si>
  <si>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</si>
  <si>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</si>
  <si>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</si>
  <si>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</si>
  <si>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</si>
  <si>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</si>
  <si>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</si>
  <si>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</si>
  <si>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</si>
  <si>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</si>
  <si>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</si>
  <si>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</si>
  <si>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</si>
  <si>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</si>
  <si>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</si>
  <si>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</si>
  <si>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</si>
  <si>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</si>
  <si>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</si>
  <si>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</si>
  <si>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</si>
  <si>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</si>
  <si>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</si>
  <si>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</si>
  <si>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</si>
  <si>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</si>
  <si>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</si>
  <si>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</si>
  <si>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</si>
  <si>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</si>
  <si>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</si>
  <si>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</si>
  <si>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</si>
  <si>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</si>
  <si>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</si>
  <si>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</si>
  <si>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</si>
  <si>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</si>
  <si>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</si>
  <si>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</si>
  <si>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</si>
  <si>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</si>
  <si>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</si>
  <si>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</si>
  <si>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</si>
  <si>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</si>
  <si>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</si>
  <si>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</si>
  <si>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</si>
  <si>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</si>
  <si>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</si>
  <si>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</si>
  <si>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</si>
  <si>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</si>
  <si>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</si>
  <si>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</si>
  <si>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</si>
  <si>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</si>
  <si>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</si>
  <si>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</si>
  <si>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</si>
  <si>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</si>
  <si>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</si>
  <si>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</si>
  <si>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</si>
  <si>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</si>
  <si>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</si>
  <si>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</si>
  <si>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</si>
  <si>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</si>
  <si>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</si>
  <si>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</si>
  <si>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</si>
  <si>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</si>
  <si>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</si>
  <si>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</si>
  <si>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</si>
  <si>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</si>
  <si>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</si>
  <si>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</si>
  <si>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</si>
  <si>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</si>
  <si>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</si>
  <si>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</si>
  <si>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</si>
  <si>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</si>
  <si>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</si>
  <si>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</si>
  <si>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</si>
  <si>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</si>
  <si>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</si>
  <si>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</si>
  <si>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</si>
  <si>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</si>
  <si>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</si>
  <si>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</si>
  <si>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</si>
  <si>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</si>
  <si>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</si>
  <si>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</si>
  <si>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</si>
  <si>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</si>
  <si>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</si>
  <si>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</si>
  <si>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</si>
  <si>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</si>
  <si>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</si>
  <si>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</si>
  <si>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</si>
  <si>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</si>
  <si>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</si>
  <si>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</si>
  <si>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</si>
  <si>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</si>
  <si>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</si>
  <si>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</si>
  <si>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</si>
  <si>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</si>
  <si>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</si>
  <si>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</si>
  <si>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</si>
  <si>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</si>
  <si>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</si>
  <si>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</si>
  <si>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</si>
  <si>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</si>
  <si>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</si>
  <si>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</si>
  <si>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</si>
  <si>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</si>
  <si>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</si>
  <si>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</si>
  <si>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</si>
  <si>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</si>
  <si>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</si>
  <si>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</si>
  <si>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</si>
  <si>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</si>
  <si>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</si>
  <si>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</si>
  <si>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</si>
  <si>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</si>
  <si>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</si>
  <si>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</si>
  <si>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</si>
  <si>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</si>
  <si>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</si>
  <si>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</si>
  <si>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</si>
  <si>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</si>
  <si>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</si>
  <si>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</si>
  <si>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</si>
  <si>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</si>
  <si>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</si>
  <si>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</si>
  <si>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</si>
  <si>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</si>
  <si>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</si>
  <si>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</si>
  <si>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</si>
  <si>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</si>
  <si>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</si>
  <si>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</si>
  <si>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</si>
  <si>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</si>
  <si>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</si>
  <si>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</si>
  <si>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</si>
  <si>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</si>
  <si>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</si>
  <si>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</si>
  <si>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</si>
  <si>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</si>
  <si>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</si>
  <si>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</si>
  <si>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</si>
  <si>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</si>
  <si>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</si>
  <si>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</si>
  <si>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</si>
  <si>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</si>
  <si>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</si>
  <si>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</si>
  <si>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</si>
  <si>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</si>
  <si>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</si>
  <si>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</si>
  <si>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</si>
  <si>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</si>
  <si>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</si>
  <si>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</si>
  <si>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</si>
  <si>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</si>
  <si>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</si>
  <si>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</si>
  <si>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</si>
  <si>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</si>
  <si>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</si>
  <si>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</si>
  <si>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</si>
  <si>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</si>
  <si>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</si>
  <si>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</si>
  <si>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</si>
  <si>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</si>
  <si>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</si>
  <si>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</si>
  <si>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</si>
  <si>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</si>
  <si>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</si>
  <si>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</si>
  <si>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</si>
  <si>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</si>
  <si>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</si>
  <si>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</si>
  <si>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</si>
  <si>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</si>
  <si>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</si>
  <si>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</si>
  <si>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</si>
  <si>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</si>
  <si>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</si>
  <si>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</si>
  <si>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</si>
  <si>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</si>
  <si>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</si>
  <si>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</si>
  <si>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</si>
  <si>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</si>
  <si>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</si>
  <si>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</si>
  <si>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</si>
  <si>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</si>
  <si>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</si>
  <si>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</si>
  <si>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</si>
  <si>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</si>
  <si>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</si>
  <si>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</si>
  <si>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</si>
  <si>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</si>
  <si>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</si>
  <si>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</si>
  <si>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</si>
  <si>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</si>
  <si>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</si>
  <si>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</si>
  <si>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</si>
  <si>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</si>
  <si>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</si>
  <si>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</si>
  <si>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</si>
  <si>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</si>
  <si>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</si>
  <si>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</si>
  <si>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</si>
  <si>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</si>
  <si>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</si>
  <si>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</si>
  <si>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</si>
  <si>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</si>
  <si>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</si>
  <si>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</si>
  <si>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</si>
  <si>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</si>
  <si>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</si>
  <si>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</si>
  <si>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</si>
  <si>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</si>
  <si>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</si>
  <si>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</si>
  <si>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</si>
  <si>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</si>
  <si>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</si>
  <si>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</si>
  <si>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</si>
  <si>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</si>
  <si>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</si>
  <si>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</si>
  <si>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</si>
  <si>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</si>
  <si>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</si>
  <si>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</si>
  <si>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</si>
  <si>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</si>
  <si>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</si>
  <si>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</si>
  <si>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</si>
  <si>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</si>
  <si>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</si>
  <si>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</si>
  <si>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</si>
  <si>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</si>
  <si>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</si>
  <si>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</si>
  <si>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</si>
  <si>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</si>
  <si>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</si>
  <si>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</si>
  <si>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</si>
  <si>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</si>
  <si>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</si>
  <si>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</si>
  <si>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</si>
  <si>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</si>
  <si>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</si>
  <si>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</si>
  <si>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</si>
  <si>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</si>
  <si>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</si>
  <si>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</si>
  <si>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</si>
  <si>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</si>
  <si>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</si>
  <si>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</si>
  <si>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</si>
  <si>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</si>
  <si>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</si>
  <si>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</si>
  <si>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</si>
  <si>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</si>
  <si>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</si>
  <si>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</si>
  <si>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</si>
  <si>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</si>
  <si>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</si>
  <si>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</si>
  <si>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</si>
  <si>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</si>
  <si>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</si>
  <si>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</si>
  <si>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</si>
  <si>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</si>
  <si>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</si>
  <si>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</si>
  <si>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</si>
  <si>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</si>
  <si>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</si>
  <si>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</si>
  <si>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</si>
  <si>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</si>
  <si>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</si>
  <si>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</si>
  <si>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</si>
  <si>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</si>
  <si>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</si>
  <si>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</si>
  <si>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</si>
  <si>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</si>
  <si>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</si>
  <si>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</si>
  <si>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</si>
  <si>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</si>
  <si>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</si>
  <si>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</si>
  <si>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</si>
  <si>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</si>
  <si>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</si>
  <si>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</si>
  <si>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</si>
  <si>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</si>
  <si>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</si>
  <si>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</si>
  <si>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</si>
  <si>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</si>
  <si>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</si>
  <si>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</si>
  <si>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</si>
  <si>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</si>
  <si>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</si>
  <si>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</si>
  <si>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</si>
  <si>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</si>
  <si>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</si>
  <si>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</si>
  <si>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</si>
  <si>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</si>
  <si>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</si>
  <si>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</si>
  <si>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</si>
  <si>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</si>
  <si>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</si>
  <si>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</si>
  <si>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</si>
  <si>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</si>
  <si>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</si>
  <si>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</si>
  <si>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</si>
  <si>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</si>
  <si>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</si>
  <si>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</si>
  <si>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</si>
  <si>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</si>
  <si>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</si>
  <si>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</si>
  <si>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</si>
  <si>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</si>
  <si>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</si>
  <si>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</si>
  <si>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</si>
  <si>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</si>
  <si>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</si>
  <si>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</si>
  <si>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</si>
  <si>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</si>
  <si>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</si>
  <si>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</si>
  <si>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</si>
  <si>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</si>
  <si>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</si>
  <si>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</si>
  <si>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</si>
  <si>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</si>
  <si>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</si>
  <si>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</si>
  <si>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</si>
  <si>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</si>
  <si>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</si>
  <si>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</si>
  <si>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</si>
  <si>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</si>
  <si>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</si>
  <si>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</si>
  <si>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</si>
  <si>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</si>
  <si>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</si>
  <si>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</si>
  <si>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</si>
  <si>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</si>
  <si>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</si>
  <si>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</si>
  <si>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</si>
  <si>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</si>
  <si>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</si>
  <si>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</si>
  <si>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</si>
  <si>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</si>
  <si>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</si>
  <si>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</si>
  <si>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</si>
  <si>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</si>
  <si>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</si>
  <si>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</si>
  <si>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</si>
  <si>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</si>
  <si>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</si>
  <si>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</si>
  <si>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</si>
  <si>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</si>
  <si>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</si>
  <si>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</si>
  <si>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</si>
  <si>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</si>
  <si>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</si>
  <si>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</si>
  <si>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</si>
  <si>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</si>
  <si>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</si>
  <si>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</si>
  <si>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</si>
  <si>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</si>
  <si>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</si>
  <si>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</si>
  <si>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</si>
  <si>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</si>
  <si>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</si>
  <si>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</si>
  <si>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</si>
  <si>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</si>
  <si>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</si>
  <si>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</si>
  <si>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</si>
  <si>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</si>
  <si>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</si>
  <si>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</si>
  <si>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</si>
  <si>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</si>
  <si>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</si>
  <si>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</si>
  <si>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</si>
  <si>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</si>
  <si>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</si>
  <si>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</si>
  <si>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</si>
  <si>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</si>
  <si>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</si>
  <si>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</si>
  <si>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</si>
  <si>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</si>
  <si>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</si>
  <si>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</si>
  <si>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</si>
  <si>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</si>
  <si>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</si>
  <si>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</si>
  <si>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</si>
  <si>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</si>
  <si>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</si>
  <si>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</si>
  <si>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</si>
  <si>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</si>
  <si>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</si>
  <si>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</si>
  <si>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</si>
  <si>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</si>
  <si>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</si>
  <si>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</si>
  <si>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</si>
  <si>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</si>
  <si>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</si>
  <si>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</si>
  <si>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</si>
  <si>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</si>
  <si>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</si>
  <si>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</si>
  <si>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</si>
  <si>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</si>
  <si>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</si>
  <si>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</si>
  <si>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</si>
  <si>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</si>
  <si>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</si>
  <si>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</si>
  <si>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</si>
  <si>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</si>
  <si>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</si>
  <si>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</si>
  <si>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</si>
  <si>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</si>
  <si>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</si>
  <si>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</si>
  <si>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</si>
  <si>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</si>
  <si>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</si>
  <si>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</si>
  <si>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</si>
  <si>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</si>
  <si>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</si>
  <si>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</si>
  <si>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</si>
  <si>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</si>
  <si>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</si>
  <si>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</si>
  <si>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</si>
  <si>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</si>
  <si>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</si>
  <si>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</si>
  <si>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</si>
  <si>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</si>
  <si>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</si>
  <si>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</si>
  <si>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</si>
  <si>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</si>
  <si>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</si>
  <si>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</si>
  <si>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</si>
  <si>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</si>
  <si>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</si>
  <si>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</si>
  <si>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</si>
  <si>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</si>
  <si>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</si>
  <si>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</si>
  <si>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</si>
  <si>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</si>
  <si>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</si>
  <si>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</si>
  <si>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</si>
  <si>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</si>
  <si>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</si>
  <si>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</si>
  <si>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</si>
  <si>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</si>
  <si>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</si>
  <si>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</si>
  <si>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</si>
  <si>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</si>
  <si>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</si>
  <si>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</si>
  <si>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</si>
  <si>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</si>
  <si>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</si>
  <si>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</si>
  <si>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</si>
  <si>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</si>
  <si>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</si>
  <si>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</si>
  <si>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</si>
  <si>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</si>
  <si>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</si>
  <si>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</si>
  <si>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</si>
  <si>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</si>
  <si>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</si>
  <si>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</si>
  <si>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</si>
  <si>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</si>
  <si>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</si>
  <si>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</si>
  <si>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</si>
  <si>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</si>
  <si>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</si>
  <si>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</si>
  <si>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</si>
  <si>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</si>
  <si>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</si>
  <si>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</si>
  <si>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</si>
  <si>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</si>
  <si>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</si>
  <si>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</si>
  <si>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</si>
  <si>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</si>
  <si>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</si>
  <si>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</si>
  <si>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</si>
  <si>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</si>
  <si>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</si>
  <si>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</si>
  <si>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</si>
  <si>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</si>
  <si>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</si>
  <si>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</si>
  <si>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</si>
  <si>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</si>
  <si>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</si>
  <si>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</si>
  <si>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</si>
  <si>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</si>
  <si>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</si>
  <si>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</si>
  <si>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</si>
  <si>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</si>
  <si>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</si>
  <si>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</si>
  <si>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</si>
  <si>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</si>
  <si>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</si>
  <si>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</si>
  <si>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</si>
  <si>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</si>
  <si>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</si>
  <si>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</si>
  <si>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</si>
  <si>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</si>
  <si>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</si>
  <si>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</si>
  <si>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</si>
  <si>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</si>
  <si>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</si>
  <si>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</si>
  <si>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</si>
  <si>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</si>
  <si>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</si>
  <si>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</si>
  <si>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</si>
  <si>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</si>
  <si>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</si>
  <si>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</si>
  <si>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</si>
  <si>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</si>
  <si>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</si>
  <si>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</si>
  <si>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</si>
  <si>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</si>
  <si>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</si>
  <si>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</si>
  <si>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</si>
  <si>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</si>
  <si>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</si>
  <si>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</si>
  <si>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</si>
  <si>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</si>
  <si>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</si>
  <si>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</si>
  <si>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</si>
  <si>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</si>
  <si>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</si>
  <si>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</si>
  <si>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</si>
  <si>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</si>
  <si>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</si>
  <si>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</si>
  <si>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</si>
  <si>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</si>
  <si>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</si>
  <si>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</si>
  <si>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</si>
  <si>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</si>
  <si>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</si>
  <si>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</si>
  <si>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</si>
  <si>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</si>
  <si>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</si>
  <si>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</si>
  <si>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</si>
  <si>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</si>
  <si>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</si>
  <si>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</si>
  <si>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</si>
  <si>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</si>
  <si>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</si>
  <si>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</si>
  <si>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</si>
  <si>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</si>
  <si>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</si>
  <si>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</si>
  <si>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</si>
  <si>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</si>
  <si>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</si>
  <si>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</si>
  <si>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</si>
  <si>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</si>
  <si>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</si>
  <si>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</si>
  <si>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</si>
  <si>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</si>
  <si>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</si>
  <si>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</si>
  <si>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</si>
  <si>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</si>
  <si>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</si>
  <si>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</si>
  <si>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</si>
  <si>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</si>
  <si>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</si>
  <si>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</si>
  <si>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</si>
  <si>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</si>
  <si>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</si>
  <si>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</si>
  <si>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</si>
  <si>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</si>
  <si>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</si>
  <si>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</si>
  <si>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</si>
  <si>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</si>
  <si>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</si>
  <si>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</si>
  <si>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</si>
  <si>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</si>
  <si>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</si>
  <si>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</si>
  <si>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</si>
  <si>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</si>
  <si>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</si>
  <si>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</si>
  <si>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</si>
  <si>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</si>
  <si>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</si>
  <si>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</si>
  <si>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</si>
  <si>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</si>
  <si>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</si>
  <si>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</si>
  <si>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</si>
  <si>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</si>
  <si>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</si>
  <si>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</si>
  <si>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</si>
  <si>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</si>
  <si>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</si>
  <si>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</si>
  <si>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</si>
  <si>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</si>
  <si>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</si>
  <si>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</si>
  <si>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</si>
  <si>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</si>
  <si>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</si>
  <si>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</si>
  <si>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</si>
  <si>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</si>
  <si>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</si>
  <si>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</si>
  <si>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</si>
  <si>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</si>
  <si>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</si>
  <si>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</si>
  <si>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</si>
  <si>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</si>
  <si>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</si>
  <si>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</si>
  <si>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</si>
  <si>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</si>
  <si>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</si>
  <si>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</si>
  <si>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</si>
  <si>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</si>
  <si>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</si>
  <si>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</si>
  <si>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</si>
  <si>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</si>
  <si>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</si>
  <si>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</si>
  <si>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</si>
  <si>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</si>
  <si>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</si>
  <si>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</si>
  <si>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</si>
  <si>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</si>
  <si>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</si>
  <si>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</si>
  <si>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</si>
  <si>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</si>
  <si>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</si>
  <si>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</si>
  <si>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</si>
  <si>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</si>
  <si>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</si>
  <si>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</si>
  <si>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</si>
  <si>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</si>
  <si>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</si>
  <si>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</si>
  <si>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</si>
  <si>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</si>
  <si>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</si>
  <si>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</si>
  <si>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</si>
  <si>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</si>
  <si>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</si>
  <si>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</si>
  <si>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</si>
  <si>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</si>
  <si>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</si>
  <si>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</si>
  <si>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</si>
  <si>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</si>
  <si>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</si>
  <si>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</si>
  <si>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</si>
  <si>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</si>
  <si>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</si>
  <si>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</si>
  <si>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</si>
  <si>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</si>
  <si>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</si>
  <si>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</si>
  <si>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</si>
  <si>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</si>
  <si>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</si>
  <si>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</si>
  <si>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</si>
  <si>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</si>
  <si>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</si>
  <si>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</si>
  <si>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</si>
  <si>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</si>
  <si>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</si>
  <si>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</si>
  <si>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</si>
  <si>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</si>
  <si>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</si>
  <si>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</si>
  <si>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</si>
  <si>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</si>
  <si>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</si>
  <si>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</si>
  <si>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</si>
  <si>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</si>
  <si>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</si>
  <si>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</si>
  <si>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</si>
  <si>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</si>
  <si>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</si>
  <si>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</si>
  <si>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</si>
  <si>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</si>
  <si>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</si>
  <si>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</si>
  <si>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</si>
  <si>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</si>
  <si>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</si>
  <si>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</si>
  <si>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</si>
  <si>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</si>
  <si>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</si>
  <si>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</si>
  <si>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</si>
  <si>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</si>
  <si>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</si>
  <si>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</si>
  <si>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</si>
  <si>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</si>
  <si>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</si>
  <si>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</si>
  <si>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</si>
  <si>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</si>
  <si>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</si>
  <si>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</si>
  <si>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</si>
  <si>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</si>
  <si>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</si>
  <si>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</si>
  <si>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</si>
  <si>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</si>
  <si>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</si>
  <si>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</si>
  <si>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</si>
  <si>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</si>
  <si>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</si>
  <si>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</si>
  <si>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</si>
  <si>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</si>
  <si>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</si>
  <si>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</si>
  <si>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</si>
  <si>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</si>
  <si>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</si>
  <si>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</si>
  <si>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</si>
  <si>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</si>
  <si>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</si>
  <si>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</si>
  <si>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</si>
  <si>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</si>
  <si>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</si>
  <si>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</si>
  <si>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</si>
  <si>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</si>
  <si>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</si>
  <si>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</si>
  <si>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</si>
  <si>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</si>
  <si>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</si>
  <si>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</si>
  <si>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</si>
  <si>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</si>
  <si>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</si>
  <si>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</si>
  <si>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</si>
  <si>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</si>
  <si>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</si>
  <si>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</si>
  <si>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</si>
  <si>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</si>
  <si>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</si>
  <si>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</si>
  <si>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</si>
  <si>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</si>
  <si>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</si>
  <si>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</si>
  <si>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</si>
  <si>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</si>
  <si>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</si>
  <si>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</si>
  <si>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</si>
  <si>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</si>
  <si>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</si>
  <si>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</si>
  <si>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</si>
  <si>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</si>
  <si>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</si>
  <si>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</si>
  <si>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</si>
  <si>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</si>
  <si>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</si>
  <si>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</si>
  <si>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</si>
  <si>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</si>
  <si>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</si>
  <si>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</si>
  <si>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</si>
  <si>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</si>
  <si>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</si>
  <si>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</si>
  <si>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</si>
  <si>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</si>
  <si>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</si>
  <si>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</si>
  <si>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</si>
  <si>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</si>
  <si>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</si>
  <si>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</si>
  <si>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</si>
  <si>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</si>
  <si>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</si>
  <si>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</si>
  <si>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</si>
  <si>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</si>
  <si>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</si>
  <si>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</si>
  <si>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</si>
  <si>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</si>
  <si>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</si>
  <si>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</si>
  <si>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</si>
  <si>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</si>
  <si>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</si>
  <si>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</si>
  <si>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</si>
  <si>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</si>
  <si>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</si>
  <si>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</si>
  <si>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</si>
  <si>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</si>
  <si>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</si>
  <si>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</si>
  <si>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</si>
  <si>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</si>
  <si>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</si>
  <si>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</si>
  <si>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</si>
  <si>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</si>
  <si>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</si>
  <si>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</si>
  <si>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</si>
  <si>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</si>
  <si>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</si>
  <si>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</si>
  <si>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</si>
  <si>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</si>
  <si>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</si>
  <si>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</si>
  <si>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</si>
  <si>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</si>
  <si>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</si>
  <si>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</si>
  <si>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</si>
  <si>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</si>
  <si>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</si>
  <si>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</si>
  <si>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</si>
  <si>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</si>
  <si>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</si>
  <si>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</si>
  <si>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</si>
  <si>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</si>
  <si>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</si>
  <si>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</si>
  <si>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</si>
  <si>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</si>
  <si>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</si>
  <si>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</si>
  <si>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</si>
  <si>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</si>
  <si>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</si>
  <si>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</si>
  <si>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</si>
  <si>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</si>
  <si>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</si>
  <si>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</si>
  <si>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</si>
  <si>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</si>
  <si>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</si>
  <si>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</si>
  <si>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</si>
  <si>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</si>
  <si>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</si>
  <si>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</si>
  <si>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</si>
  <si>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</si>
  <si>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</si>
  <si>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</si>
  <si>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</si>
  <si>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</si>
  <si>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</si>
  <si>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</si>
  <si>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</si>
  <si>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</si>
  <si>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</si>
  <si>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</si>
  <si>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</si>
  <si>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</si>
  <si>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</si>
  <si>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</si>
  <si>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</si>
  <si>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</si>
  <si>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</si>
  <si>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</si>
  <si>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</si>
  <si>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</si>
  <si>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</si>
  <si>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</si>
  <si>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</si>
  <si>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</si>
  <si>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</si>
  <si>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</si>
  <si>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</si>
  <si>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</si>
  <si>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</si>
  <si>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</si>
  <si>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</si>
  <si>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</si>
  <si>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</si>
  <si>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</si>
  <si>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</si>
  <si>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</si>
  <si>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</si>
  <si>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</si>
  <si>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</si>
  <si>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</si>
  <si>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</si>
  <si>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</si>
  <si>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</si>
  <si>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</si>
  <si>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</si>
  <si>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</si>
  <si>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</si>
  <si>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</si>
  <si>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</si>
  <si>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</si>
  <si>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</si>
  <si>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</si>
  <si>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</si>
  <si>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</si>
  <si>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</si>
  <si>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</si>
  <si>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</si>
  <si>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</si>
  <si>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</si>
  <si>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</si>
  <si>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</si>
  <si>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</si>
  <si>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</si>
  <si>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</si>
  <si>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</si>
  <si>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</si>
  <si>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</si>
  <si>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</si>
  <si>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</si>
  <si>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</si>
  <si>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</si>
  <si>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</si>
  <si>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</si>
  <si>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</si>
  <si>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</si>
  <si>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</si>
  <si>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</si>
  <si>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</si>
  <si>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</si>
  <si>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</si>
  <si>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</si>
  <si>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</si>
  <si>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</si>
  <si>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</si>
  <si>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</si>
  <si>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</si>
  <si>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</si>
  <si>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</si>
  <si>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</si>
  <si>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</si>
  <si>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</si>
  <si>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</si>
  <si>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</si>
  <si>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</si>
  <si>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</si>
  <si>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</si>
  <si>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</si>
  <si>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</si>
  <si>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</si>
  <si>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</si>
  <si>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</si>
  <si>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</si>
  <si>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</si>
  <si>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</si>
  <si>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</si>
  <si>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</si>
  <si>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</si>
  <si>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</si>
  <si>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</si>
  <si>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</si>
  <si>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</si>
  <si>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</si>
  <si>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</si>
  <si>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</si>
  <si>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</si>
  <si>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</si>
  <si>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</si>
  <si>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</si>
  <si>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</si>
  <si>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</si>
  <si>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</si>
  <si>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</si>
  <si>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</si>
  <si>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</si>
  <si>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</si>
  <si>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</si>
  <si>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</si>
  <si>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</si>
  <si>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</si>
  <si>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</si>
  <si>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</si>
  <si>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</si>
  <si>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</si>
  <si>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</si>
  <si>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</si>
  <si>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</si>
  <si>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</si>
  <si>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</si>
  <si>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</si>
  <si>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</si>
  <si>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</si>
  <si>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</si>
  <si>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</si>
  <si>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</si>
  <si>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</si>
  <si>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</si>
  <si>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</si>
  <si>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</si>
  <si>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</si>
  <si>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</si>
  <si>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</si>
  <si>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</si>
  <si>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</si>
  <si>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</si>
  <si>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</si>
  <si>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</si>
  <si>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</si>
  <si>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</si>
  <si>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</si>
  <si>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</si>
  <si>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</si>
  <si>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</si>
  <si>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</si>
  <si>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</si>
  <si>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</si>
  <si>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</si>
  <si>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</si>
  <si>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</si>
  <si>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</si>
  <si>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</si>
  <si>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</si>
  <si>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</si>
  <si>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</si>
  <si>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</si>
  <si>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</si>
  <si>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</si>
  <si>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</si>
  <si>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</si>
  <si>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</si>
  <si>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</si>
  <si>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</si>
  <si>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</si>
  <si>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</si>
  <si>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</si>
  <si>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</si>
  <si>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</si>
  <si>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</si>
  <si>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</si>
  <si>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</si>
  <si>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</si>
  <si>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</si>
  <si>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</si>
  <si>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</si>
  <si>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</si>
  <si>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</si>
  <si>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</si>
  <si>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</si>
  <si>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</si>
  <si>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</si>
  <si>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</si>
  <si>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</si>
  <si>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</si>
  <si>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</si>
  <si>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</si>
  <si>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</si>
  <si>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</si>
  <si>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</si>
  <si>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</si>
  <si>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</si>
  <si>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</si>
  <si>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</si>
  <si>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</si>
  <si>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</si>
  <si>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</si>
  <si>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</si>
  <si>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</si>
  <si>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</si>
  <si>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</si>
  <si>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</si>
  <si>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</si>
  <si>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</si>
  <si>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</si>
  <si>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</si>
  <si>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</si>
  <si>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</si>
  <si>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</si>
  <si>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</si>
  <si>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</si>
  <si>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</si>
  <si>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</si>
  <si>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</si>
  <si>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</si>
  <si>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</si>
  <si>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</si>
  <si>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</si>
  <si>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</si>
  <si>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</si>
  <si>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</si>
  <si>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</si>
  <si>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</si>
  <si>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</si>
  <si>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</si>
  <si>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</si>
  <si>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</si>
  <si>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</si>
  <si>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</si>
  <si>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</si>
  <si>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</si>
  <si>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</si>
  <si>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</si>
  <si>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</si>
  <si>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</si>
  <si>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</si>
  <si>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</si>
  <si>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</si>
  <si>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</si>
  <si>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</si>
  <si>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</si>
  <si>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</si>
  <si>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</si>
  <si>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</si>
  <si>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</si>
  <si>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</si>
  <si>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</si>
  <si>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</si>
  <si>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</si>
  <si>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</si>
  <si>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</si>
  <si>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</si>
  <si>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</si>
  <si>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</si>
  <si>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</si>
  <si>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</si>
  <si>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</si>
  <si>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</si>
  <si>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</si>
  <si>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</si>
  <si>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</si>
  <si>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</si>
  <si>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</si>
  <si>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</si>
  <si>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</si>
  <si>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</si>
  <si>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</si>
  <si>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</si>
  <si>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</si>
  <si>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</si>
  <si>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</si>
  <si>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</si>
  <si>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</si>
  <si>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</si>
  <si>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</si>
  <si>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</si>
  <si>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</si>
  <si>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</si>
  <si>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</si>
  <si>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</si>
  <si>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</si>
  <si>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</si>
  <si>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</si>
  <si>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</si>
  <si>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</si>
  <si>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</si>
  <si>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</si>
  <si>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</si>
  <si>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</si>
  <si>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</si>
  <si>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</si>
  <si>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</si>
  <si>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</si>
  <si>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</si>
  <si>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</si>
  <si>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</si>
  <si>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</si>
  <si>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</si>
  <si>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</si>
  <si>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</si>
  <si>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</si>
  <si>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</si>
  <si>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</si>
  <si>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</si>
  <si>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</si>
  <si>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</si>
  <si>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</si>
  <si>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</si>
  <si>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</si>
  <si>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</si>
  <si>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</si>
  <si>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</si>
  <si>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</si>
  <si>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</si>
  <si>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</si>
  <si>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</si>
  <si>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</si>
  <si>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</si>
  <si>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</si>
  <si>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</si>
  <si>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</si>
  <si>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</si>
  <si>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</si>
  <si>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</si>
  <si>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</si>
  <si>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</si>
  <si>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</si>
  <si>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</si>
  <si>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</si>
  <si>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</si>
  <si>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</si>
  <si>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</si>
  <si>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</si>
  <si>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</si>
  <si>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</si>
  <si>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</si>
  <si>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</si>
  <si>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</si>
  <si>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</si>
  <si>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</si>
  <si>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</si>
  <si>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</si>
  <si>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</si>
  <si>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</si>
  <si>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</si>
  <si>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</si>
  <si>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</si>
  <si>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</si>
  <si>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</si>
  <si>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</si>
  <si>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</si>
  <si>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</si>
  <si>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</si>
  <si>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</si>
  <si>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</si>
  <si>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</si>
  <si>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</si>
  <si>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</si>
  <si>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</si>
  <si>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</si>
  <si>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</si>
  <si>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</si>
  <si>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</si>
  <si>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</si>
  <si>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</si>
  <si>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</si>
  <si>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</si>
  <si>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</si>
  <si>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</si>
  <si>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</si>
  <si>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</si>
  <si>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</si>
  <si>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</si>
  <si>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</si>
  <si>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</si>
  <si>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</si>
  <si>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</si>
  <si>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</si>
  <si>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</si>
  <si>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</si>
  <si>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</si>
  <si>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</si>
  <si>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</si>
  <si>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</si>
  <si>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</si>
  <si>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</si>
  <si>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</si>
  <si>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</si>
  <si>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</si>
  <si>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</si>
  <si>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</si>
  <si>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</si>
  <si>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</si>
  <si>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</si>
  <si>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</si>
  <si>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</si>
  <si>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</si>
  <si>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</si>
  <si>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</si>
  <si>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</si>
  <si>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</si>
  <si>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</si>
  <si>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</si>
  <si>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</si>
  <si>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</si>
  <si>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</si>
  <si>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</si>
  <si>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</si>
  <si>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</si>
  <si>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</si>
  <si>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</si>
  <si>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</si>
  <si>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</si>
  <si>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</si>
  <si>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</si>
  <si>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</si>
  <si>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</si>
  <si>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</si>
  <si>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</si>
  <si>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</si>
  <si>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</si>
  <si>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</si>
  <si>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</si>
  <si>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</si>
  <si>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</si>
  <si>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</si>
  <si>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</si>
  <si>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</si>
  <si>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</si>
  <si>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</si>
  <si>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</si>
  <si>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</si>
  <si>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</si>
  <si>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</si>
  <si>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</si>
  <si>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</si>
  <si>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</si>
  <si>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</si>
  <si>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</si>
  <si>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</si>
  <si>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</si>
  <si>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</si>
  <si>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</si>
  <si>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</si>
  <si>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</si>
  <si>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</si>
  <si>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</si>
  <si>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</si>
  <si>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</si>
  <si>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</si>
  <si>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</si>
  <si>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</si>
  <si>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</si>
  <si>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</si>
  <si>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</si>
  <si>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</si>
  <si>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</si>
  <si>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</si>
  <si>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</si>
  <si>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</si>
  <si>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</si>
  <si>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</si>
  <si>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</si>
  <si>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</si>
  <si>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</si>
  <si>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</si>
  <si>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</si>
  <si>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</si>
  <si>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</si>
  <si>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</si>
  <si>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</si>
  <si>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</si>
  <si>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</si>
  <si>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</si>
  <si>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</si>
  <si>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</si>
  <si>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</si>
  <si>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</si>
  <si>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</si>
  <si>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</si>
  <si>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</si>
  <si>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</si>
  <si>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</si>
  <si>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</si>
  <si>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</si>
  <si>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</si>
  <si>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</si>
  <si>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</si>
  <si>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</si>
  <si>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</si>
  <si>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</si>
  <si>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</si>
  <si>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</si>
  <si>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</si>
  <si>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</si>
  <si>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</si>
  <si>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</si>
  <si>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</si>
  <si>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</si>
  <si>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</si>
  <si>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</si>
  <si>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</si>
  <si>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</si>
  <si>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</si>
  <si>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</si>
  <si>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</si>
  <si>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</si>
  <si>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</si>
  <si>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</si>
  <si>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</si>
  <si>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</si>
  <si>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</si>
  <si>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</si>
  <si>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</si>
  <si>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</si>
  <si>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</si>
  <si>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</si>
  <si>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</si>
  <si>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</si>
  <si>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</si>
  <si>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</si>
  <si>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</si>
  <si>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</si>
  <si>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</si>
  <si>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</si>
  <si>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</si>
  <si>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</si>
  <si>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</si>
  <si>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</si>
  <si>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</si>
  <si>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</si>
  <si>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</si>
  <si>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</si>
  <si>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</si>
  <si>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</si>
  <si>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</si>
  <si>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</si>
  <si>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</si>
  <si>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</si>
  <si>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</si>
  <si>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</si>
  <si>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</si>
  <si>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</si>
  <si>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</si>
  <si>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</si>
  <si>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</si>
  <si>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</si>
  <si>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</si>
  <si>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</si>
  <si>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</si>
  <si>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</si>
  <si>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</si>
  <si>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</si>
  <si>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</si>
  <si>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</si>
  <si>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</si>
  <si>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</si>
  <si>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</si>
  <si>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</si>
  <si>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</si>
  <si>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</si>
  <si>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</si>
  <si>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</si>
  <si>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</si>
  <si>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</si>
  <si>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</si>
  <si>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</si>
  <si>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</si>
  <si>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</si>
  <si>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</si>
  <si>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</si>
  <si>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</si>
  <si>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</si>
  <si>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</si>
  <si>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</si>
  <si>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</si>
  <si>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</si>
  <si>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</si>
  <si>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</si>
  <si>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</si>
  <si>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</si>
  <si>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</si>
  <si>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</si>
  <si>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</si>
  <si>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</si>
  <si>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</si>
  <si>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</si>
  <si>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</si>
  <si>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</si>
  <si>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</si>
  <si>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</si>
  <si>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</si>
  <si>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</si>
  <si>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</si>
  <si>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</si>
  <si>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</si>
  <si>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</si>
  <si>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</si>
  <si>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</si>
  <si>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</si>
  <si>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</si>
  <si>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</si>
  <si>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</si>
  <si>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</si>
  <si>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</si>
  <si>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</si>
  <si>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</si>
  <si>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</si>
  <si>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</si>
  <si>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</si>
  <si>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</si>
  <si>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</si>
  <si>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</si>
  <si>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</si>
  <si>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</si>
  <si>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</si>
  <si>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</si>
  <si>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</si>
  <si>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</si>
  <si>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</si>
  <si>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</si>
  <si>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</si>
  <si>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</si>
  <si>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</si>
  <si>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</si>
  <si>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</si>
  <si>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</si>
  <si>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</si>
  <si>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</si>
  <si>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</si>
  <si>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</si>
  <si>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</si>
  <si>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</si>
  <si>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</si>
  <si>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</si>
  <si>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</si>
  <si>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</si>
  <si>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</si>
  <si>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</si>
  <si>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</si>
  <si>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</si>
  <si>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</si>
  <si>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</si>
  <si>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</si>
  <si>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</si>
  <si>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</si>
  <si>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</si>
  <si>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</si>
  <si>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</si>
  <si>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</si>
  <si>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</si>
  <si>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</si>
  <si>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</si>
  <si>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</si>
  <si>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</si>
  <si>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</si>
  <si>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</si>
  <si>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</si>
  <si>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</si>
  <si>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</si>
  <si>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</si>
  <si>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</si>
  <si>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</si>
  <si>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</si>
  <si>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</si>
  <si>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</si>
  <si>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</si>
  <si>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</si>
  <si>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</si>
  <si>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</si>
  <si>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</si>
  <si>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</si>
  <si>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</si>
  <si>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</si>
  <si>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</si>
  <si>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</si>
  <si>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</si>
  <si>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</si>
  <si>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</si>
  <si>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</si>
  <si>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</si>
  <si>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</si>
  <si>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</si>
  <si>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</si>
  <si>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</si>
  <si>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</si>
  <si>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</si>
  <si>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</si>
  <si>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</si>
  <si>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</si>
  <si>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</si>
  <si>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</si>
  <si>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</si>
  <si>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</si>
  <si>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</si>
  <si>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</si>
  <si>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</si>
  <si>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</si>
  <si>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</si>
  <si>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</si>
  <si>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</si>
  <si>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</si>
  <si>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</si>
  <si>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</si>
  <si>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</si>
  <si>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</si>
  <si>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</si>
  <si>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</si>
  <si>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</si>
  <si>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</si>
  <si>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</si>
  <si>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</si>
  <si>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</si>
  <si>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</si>
  <si>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</si>
  <si>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</si>
  <si>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</si>
  <si>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</si>
  <si>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</si>
  <si>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</si>
  <si>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</si>
  <si>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</si>
  <si>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</si>
  <si>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</si>
  <si>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</si>
  <si>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</si>
  <si>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</si>
  <si>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</si>
  <si>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</si>
  <si>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</si>
  <si>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</si>
  <si>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</si>
  <si>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</si>
  <si>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</si>
  <si>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</si>
  <si>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</si>
  <si>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</si>
  <si>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</si>
  <si>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</si>
  <si>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</si>
  <si>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</si>
  <si>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</si>
  <si>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</si>
  <si>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</si>
  <si>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</si>
  <si>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</si>
  <si>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</si>
  <si>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</si>
  <si>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</si>
  <si>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</si>
  <si>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</si>
  <si>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</si>
  <si>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</si>
  <si>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</si>
  <si>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</si>
  <si>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</si>
  <si>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</si>
  <si>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</si>
  <si>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</si>
  <si>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</si>
  <si>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</si>
  <si>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</si>
  <si>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</si>
  <si>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</si>
  <si>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</si>
  <si>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</si>
  <si>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</si>
  <si>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</si>
  <si>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</si>
  <si>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</si>
  <si>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</si>
  <si>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</si>
  <si>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</si>
  <si>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</si>
  <si>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</si>
  <si>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</si>
  <si>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</si>
  <si>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</si>
  <si>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</si>
  <si>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</si>
  <si>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</si>
  <si>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</si>
  <si>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</si>
  <si>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</si>
  <si>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</si>
  <si>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</si>
  <si>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</si>
  <si>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</si>
  <si>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</si>
  <si>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</si>
  <si>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</si>
  <si>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</si>
  <si>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</si>
  <si>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</si>
  <si>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</si>
  <si>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</si>
  <si>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</si>
  <si>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</si>
  <si>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</si>
  <si>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</si>
  <si>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</si>
  <si>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</si>
  <si>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</si>
  <si>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</si>
  <si>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</si>
  <si>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</si>
  <si>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</si>
  <si>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</si>
  <si>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</si>
  <si>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</si>
  <si>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</si>
  <si>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</si>
  <si>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</si>
  <si>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</si>
  <si>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</si>
  <si>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</si>
  <si>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</si>
  <si>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</si>
  <si>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</si>
  <si>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</si>
  <si>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</si>
  <si>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</si>
  <si>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</si>
  <si>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</si>
  <si>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</si>
  <si>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</si>
  <si>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</si>
  <si>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</si>
  <si>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</si>
  <si>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</si>
  <si>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</si>
  <si>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</si>
  <si>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</si>
  <si>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</si>
  <si>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</si>
  <si>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</si>
  <si>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</si>
  <si>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</si>
  <si>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</si>
  <si>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</si>
  <si>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</si>
  <si>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</si>
  <si>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</si>
  <si>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</si>
  <si>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</si>
  <si>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</si>
  <si>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</si>
  <si>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</si>
  <si>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</si>
  <si>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</si>
  <si>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</si>
  <si>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</si>
  <si>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</si>
  <si>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</si>
  <si>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</si>
  <si>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</si>
  <si>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</si>
  <si>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</si>
  <si>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</si>
  <si>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</si>
  <si>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</si>
  <si>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</si>
  <si>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</si>
  <si>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</si>
  <si>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</si>
  <si>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</si>
  <si>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</si>
  <si>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</si>
  <si>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</si>
  <si>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</si>
  <si>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</si>
  <si>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</si>
  <si>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</si>
  <si>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</si>
  <si>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</si>
  <si>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</si>
  <si>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</si>
  <si>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</si>
  <si>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</si>
  <si>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</si>
  <si>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</si>
  <si>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</si>
  <si>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</si>
  <si>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</si>
  <si>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</si>
  <si>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</si>
  <si>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</si>
  <si>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</si>
  <si>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</si>
  <si>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</si>
  <si>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</si>
  <si>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</si>
  <si>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</si>
  <si>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</si>
  <si>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</si>
  <si>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</si>
  <si>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</si>
  <si>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</si>
  <si>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</si>
  <si>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</si>
  <si>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</si>
  <si>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</si>
  <si>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</si>
  <si>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</si>
  <si>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</si>
  <si>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</si>
  <si>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</si>
  <si>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</si>
  <si>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</si>
  <si>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</si>
  <si>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</si>
  <si>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</si>
  <si>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</si>
  <si>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</si>
  <si>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</si>
  <si>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</si>
  <si>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</si>
  <si>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</si>
  <si>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</si>
  <si>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</si>
  <si>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</si>
  <si>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</si>
  <si>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</si>
  <si>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</si>
  <si>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</si>
  <si>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</si>
  <si>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</si>
  <si>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</si>
  <si>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</si>
  <si>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</si>
  <si>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</si>
  <si>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</si>
  <si>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</si>
  <si>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</si>
  <si>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</si>
  <si>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</si>
  <si>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</si>
  <si>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</si>
  <si>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</si>
  <si>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</si>
  <si>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</si>
  <si>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</si>
  <si>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</si>
  <si>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</si>
  <si>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</si>
  <si>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</si>
  <si>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</si>
  <si>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</si>
  <si>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</si>
  <si>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</si>
  <si>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</si>
  <si>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</si>
  <si>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</si>
  <si>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</si>
  <si>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</si>
  <si>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</si>
  <si>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</si>
  <si>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</si>
  <si>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</si>
  <si>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</si>
  <si>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</si>
  <si>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</si>
  <si>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</si>
  <si>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</si>
  <si>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</si>
  <si>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</si>
  <si>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</si>
  <si>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</si>
  <si>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</si>
  <si>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</si>
  <si>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</si>
  <si>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</si>
  <si>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</si>
  <si>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</si>
  <si>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</si>
  <si>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</si>
  <si>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</si>
  <si>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</si>
  <si>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</si>
  <si>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</si>
  <si>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</si>
  <si>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</si>
  <si>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</si>
  <si>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</si>
  <si>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</si>
  <si>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</si>
  <si>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</si>
  <si>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</si>
  <si>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</si>
  <si>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</si>
  <si>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</si>
  <si>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</si>
  <si>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</si>
  <si>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</si>
  <si>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</si>
  <si>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</si>
  <si>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</si>
  <si>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</si>
  <si>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</si>
  <si>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</si>
  <si>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</si>
  <si>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</si>
  <si>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</si>
  <si>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</si>
  <si>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</si>
  <si>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</si>
  <si>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</si>
  <si>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</si>
  <si>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</si>
  <si>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</si>
  <si>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</si>
  <si>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</si>
  <si>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</si>
  <si>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</si>
  <si>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</si>
  <si>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</si>
  <si>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</si>
  <si>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</si>
  <si>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</si>
  <si>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</si>
  <si>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</si>
  <si>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</si>
  <si>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</si>
  <si>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</si>
  <si>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</si>
  <si>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</si>
  <si>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</si>
  <si>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</si>
  <si>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</si>
  <si>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</si>
  <si>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</si>
  <si>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</si>
  <si>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</si>
  <si>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</si>
  <si>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</si>
  <si>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</si>
  <si>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</si>
  <si>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</si>
  <si>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</si>
  <si>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</si>
  <si>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</si>
  <si>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</si>
  <si>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</si>
  <si>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</si>
  <si>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</si>
  <si>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</si>
  <si>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</si>
  <si>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</si>
  <si>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</si>
  <si>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</si>
  <si>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</si>
  <si>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</si>
  <si>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</si>
  <si>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</si>
  <si>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</si>
  <si>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</si>
  <si>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</si>
  <si>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</si>
  <si>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</si>
  <si>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</si>
  <si>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</si>
  <si>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</si>
  <si>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</si>
  <si>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</si>
  <si>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</si>
  <si>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</si>
  <si>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</si>
  <si>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</si>
  <si>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</si>
  <si>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</si>
  <si>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</si>
  <si>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</si>
  <si>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</si>
  <si>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</si>
  <si>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</si>
  <si>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</si>
  <si>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</si>
  <si>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</si>
  <si>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</si>
  <si>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</si>
  <si>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</si>
  <si>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</si>
  <si>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</si>
  <si>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</si>
  <si>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</si>
  <si>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</si>
  <si>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</si>
  <si>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</si>
  <si>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</si>
  <si>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</si>
  <si>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</si>
  <si>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</si>
  <si>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</si>
  <si>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</si>
  <si>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</si>
  <si>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</si>
  <si>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</si>
  <si>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</si>
  <si>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</si>
  <si>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</si>
  <si>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</si>
  <si>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</si>
  <si>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</si>
  <si>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</si>
  <si>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</si>
  <si>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</si>
  <si>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</si>
  <si>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</si>
  <si>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</si>
  <si>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</si>
  <si>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</si>
  <si>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</si>
  <si>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</si>
  <si>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</si>
  <si>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</si>
  <si>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</si>
  <si>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</si>
  <si>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</si>
  <si>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</si>
  <si>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</si>
  <si>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</si>
  <si>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</si>
  <si>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</si>
  <si>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</si>
  <si>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</si>
  <si>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</si>
  <si>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</si>
  <si>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</si>
  <si>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</si>
  <si>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</si>
  <si>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</si>
  <si>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</si>
  <si>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</si>
  <si>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</si>
  <si>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</si>
  <si>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</si>
  <si>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</si>
  <si>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</si>
  <si>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</si>
  <si>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</si>
  <si>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</si>
  <si>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</si>
  <si>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</si>
  <si>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</si>
  <si>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</si>
  <si>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</si>
  <si>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</si>
  <si>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</si>
  <si>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</si>
  <si>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</si>
  <si>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</si>
  <si>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</si>
  <si>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</si>
  <si>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</si>
  <si>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</si>
  <si>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</si>
  <si>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</si>
  <si>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</si>
  <si>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</si>
  <si>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</si>
  <si>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</si>
  <si>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</si>
  <si>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</si>
  <si>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</si>
  <si>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</si>
  <si>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</si>
  <si>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</si>
  <si>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</si>
  <si>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</si>
  <si>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</si>
  <si>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</si>
  <si>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</si>
  <si>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</si>
  <si>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</si>
  <si>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</si>
  <si>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</si>
  <si>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</si>
  <si>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</si>
  <si>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</si>
  <si>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</si>
  <si>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</si>
  <si>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</si>
  <si>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</si>
  <si>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</si>
  <si>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</si>
  <si>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</si>
  <si>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</si>
  <si>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</si>
  <si>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</si>
  <si>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</si>
  <si>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</si>
  <si>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</si>
  <si>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</si>
  <si>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</si>
  <si>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</si>
  <si>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</si>
  <si>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</si>
  <si>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</si>
  <si>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</si>
  <si>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</si>
  <si>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</si>
  <si>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</si>
  <si>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</si>
  <si>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</si>
  <si>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</si>
  <si>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</si>
  <si>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</si>
  <si>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</si>
  <si>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</si>
  <si>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</si>
  <si>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</si>
  <si>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</si>
  <si>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</si>
  <si>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</si>
  <si>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</si>
  <si>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</si>
  <si>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</si>
  <si>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</si>
  <si>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</si>
  <si>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</si>
  <si>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</si>
  <si>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</si>
  <si>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</si>
  <si>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</si>
  <si>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</si>
  <si>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</si>
  <si>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</si>
  <si>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</si>
  <si>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</si>
  <si>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</si>
  <si>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</si>
  <si>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</si>
  <si>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</si>
  <si>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</si>
  <si>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</si>
  <si>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</si>
  <si>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</si>
  <si>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</si>
  <si>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</si>
  <si>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</si>
  <si>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</si>
  <si>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</si>
  <si>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</si>
  <si>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</si>
  <si>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</si>
  <si>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</si>
  <si>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</si>
  <si>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</si>
  <si>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</si>
  <si>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</si>
  <si>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</si>
  <si>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</si>
  <si>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</si>
  <si>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</si>
  <si>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</si>
  <si>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</si>
  <si>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</si>
  <si>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</si>
  <si>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</si>
  <si>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</si>
  <si>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</si>
  <si>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</si>
  <si>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</si>
  <si>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</si>
  <si>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</si>
  <si>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</si>
  <si>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</si>
  <si>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</si>
  <si>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</si>
  <si>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</si>
  <si>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</si>
  <si>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</si>
  <si>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</si>
  <si>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</si>
  <si>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</si>
  <si>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</si>
  <si>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</si>
  <si>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</si>
  <si>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</si>
  <si>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</si>
  <si>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</si>
  <si>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</si>
  <si>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</si>
  <si>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</si>
  <si>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</si>
  <si>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</si>
  <si>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</si>
  <si>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</si>
  <si>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</si>
  <si>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</si>
  <si>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</si>
  <si>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</si>
  <si>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</si>
  <si>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</si>
  <si>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</si>
  <si>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</si>
  <si>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</si>
  <si>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</si>
  <si>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</si>
  <si>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</si>
  <si>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</si>
  <si>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</si>
  <si>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</si>
  <si>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</si>
  <si>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</si>
  <si>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</si>
  <si>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</si>
  <si>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</si>
  <si>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</si>
  <si>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</si>
  <si>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</si>
  <si>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</si>
  <si>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</si>
  <si>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</si>
  <si>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</si>
  <si>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</si>
  <si>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</si>
  <si>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</si>
  <si>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</si>
  <si>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</si>
  <si>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</si>
  <si>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</si>
  <si>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</si>
  <si>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</si>
  <si>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</si>
  <si>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</si>
  <si>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</si>
  <si>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</si>
  <si>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</si>
  <si>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</si>
  <si>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</si>
  <si>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</si>
  <si>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</si>
  <si>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</si>
  <si>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</si>
  <si>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</si>
  <si>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</si>
  <si>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</si>
  <si>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</si>
  <si>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</si>
  <si>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</si>
  <si>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</si>
  <si>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</si>
  <si>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</si>
  <si>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</si>
  <si>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</si>
  <si>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</si>
  <si>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</si>
  <si>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</si>
  <si>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</si>
  <si>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</si>
  <si>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</si>
  <si>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</si>
  <si>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</si>
  <si>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</si>
  <si>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</si>
  <si>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</si>
  <si>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</si>
  <si>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</si>
  <si>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</si>
  <si>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</si>
  <si>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</si>
  <si>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</si>
  <si>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</si>
  <si>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</si>
  <si>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</si>
  <si>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</si>
  <si>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</si>
  <si>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</si>
  <si>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</si>
  <si>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</si>
  <si>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</si>
  <si>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</si>
  <si>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</si>
  <si>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</si>
  <si>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</si>
  <si>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</si>
  <si>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</si>
  <si>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</si>
  <si>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</si>
  <si>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</si>
  <si>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</si>
  <si>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</si>
  <si>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</si>
  <si>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</si>
  <si>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</si>
  <si>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</si>
  <si>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</si>
  <si>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</si>
  <si>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</si>
  <si>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</si>
  <si>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</si>
  <si>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</si>
  <si>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</si>
  <si>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</si>
  <si>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</si>
  <si>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</si>
  <si>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</si>
  <si>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</si>
  <si>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</si>
  <si>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</si>
  <si>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</si>
  <si>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</si>
  <si>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</si>
  <si>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</si>
  <si>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</si>
  <si>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</si>
  <si>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</si>
  <si>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</si>
  <si>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</si>
  <si>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</si>
  <si>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</si>
  <si>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</si>
  <si>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</si>
  <si>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</si>
  <si>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</si>
  <si>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</si>
  <si>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</si>
  <si>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</si>
  <si>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</si>
  <si>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</si>
  <si>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</si>
  <si>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</si>
  <si>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</si>
  <si>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</si>
  <si>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</si>
  <si>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</si>
  <si>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</si>
  <si>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</si>
  <si>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</si>
  <si>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</si>
  <si>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</si>
  <si>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</si>
  <si>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</si>
  <si>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</si>
  <si>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</si>
  <si>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</si>
  <si>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</si>
  <si>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</si>
  <si>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</si>
  <si>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</si>
  <si>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</si>
  <si>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</si>
  <si>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</si>
  <si>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</si>
  <si>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</si>
  <si>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</si>
  <si>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</si>
  <si>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</si>
  <si>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</si>
  <si>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</si>
  <si>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</si>
  <si>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</si>
  <si>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</si>
  <si>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</si>
  <si>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</si>
  <si>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</si>
  <si>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</si>
  <si>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</si>
  <si>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</si>
  <si>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</si>
  <si>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</si>
  <si>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</si>
  <si>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</si>
  <si>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</si>
  <si>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</si>
  <si>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</si>
  <si>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</si>
  <si>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</si>
  <si>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</si>
  <si>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</si>
  <si>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</si>
  <si>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</si>
  <si>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</si>
  <si>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</si>
  <si>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</si>
  <si>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</si>
  <si>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</si>
  <si>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</si>
  <si>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</si>
  <si>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</si>
  <si>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</si>
  <si>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</si>
  <si>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</si>
  <si>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</si>
  <si>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</si>
  <si>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</si>
  <si>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</si>
  <si>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</si>
  <si>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</si>
  <si>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</si>
  <si>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</si>
  <si>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</si>
  <si>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</si>
  <si>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</si>
  <si>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</si>
  <si>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</si>
  <si>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</si>
  <si>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</si>
  <si>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</si>
  <si>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</si>
  <si>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</si>
  <si>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</si>
  <si>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</si>
  <si>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</si>
  <si>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</si>
  <si>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</si>
  <si>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</si>
  <si>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</si>
  <si>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</si>
  <si>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</si>
  <si>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</si>
  <si>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</si>
  <si>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</si>
  <si>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</si>
  <si>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</si>
  <si>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</si>
  <si>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</si>
  <si>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</si>
  <si>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</si>
  <si>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</si>
  <si>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</si>
  <si>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</si>
  <si>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</si>
  <si>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</si>
  <si>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</si>
  <si>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</si>
  <si>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</si>
  <si>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</si>
  <si>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</si>
  <si>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</si>
  <si>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</si>
  <si>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</si>
  <si>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</si>
  <si>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</si>
  <si>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</si>
  <si>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</si>
  <si>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</si>
  <si>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</si>
  <si>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</si>
  <si>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</si>
  <si>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</si>
  <si>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</si>
  <si>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</si>
  <si>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</si>
  <si>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</si>
  <si>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</si>
  <si>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</si>
  <si>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</si>
  <si>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</si>
  <si>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</si>
  <si>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</si>
  <si>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</si>
  <si>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</si>
  <si>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</si>
  <si>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</si>
  <si>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</si>
  <si>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</si>
  <si>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</si>
  <si>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</si>
  <si>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</si>
  <si>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</si>
  <si>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</si>
  <si>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</si>
  <si>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</si>
  <si>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</si>
  <si>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</si>
  <si>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</si>
  <si>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</si>
  <si>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</si>
  <si>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</si>
  <si>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</si>
  <si>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</si>
  <si>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</si>
  <si>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</si>
  <si>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</si>
  <si>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</si>
  <si>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</si>
  <si>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</si>
  <si>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</si>
  <si>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</si>
  <si>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</si>
  <si>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</si>
  <si>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</si>
  <si>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</si>
  <si>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</si>
  <si>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</si>
  <si>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</si>
  <si>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</si>
  <si>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</si>
  <si>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</si>
  <si>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</si>
  <si>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</si>
  <si>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</si>
  <si>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</si>
  <si>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</si>
  <si>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</si>
  <si>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</si>
  <si>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</si>
  <si>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</si>
  <si>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</si>
  <si>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</si>
  <si>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</si>
  <si>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</si>
  <si>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</si>
  <si>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</si>
  <si>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</si>
  <si>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</si>
  <si>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</si>
  <si>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</si>
  <si>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</si>
  <si>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</si>
  <si>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</si>
  <si>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</si>
  <si>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</si>
  <si>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</si>
  <si>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</si>
  <si>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</si>
  <si>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</si>
  <si>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</si>
  <si>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</si>
  <si>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</si>
  <si>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</si>
  <si>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</si>
  <si>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</si>
  <si>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</si>
  <si>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</si>
  <si>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</si>
  <si>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</si>
  <si>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</si>
  <si>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</si>
  <si>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</si>
  <si>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</si>
  <si>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</si>
  <si>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</si>
  <si>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</si>
  <si>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</si>
  <si>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</si>
  <si>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</si>
  <si>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</si>
  <si>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</si>
  <si>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</si>
  <si>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</si>
  <si>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</si>
  <si>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</si>
  <si>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</si>
  <si>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</si>
  <si>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</si>
  <si>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</si>
  <si>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</si>
  <si>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</si>
  <si>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</si>
  <si>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</si>
  <si>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</si>
  <si>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</si>
  <si>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</si>
  <si>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</si>
  <si>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</si>
  <si>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</si>
  <si>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</si>
  <si>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</si>
  <si>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</si>
  <si>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</si>
  <si>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</si>
  <si>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</si>
  <si>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</si>
  <si>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</si>
  <si>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</si>
  <si>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</si>
  <si>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</si>
  <si>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</si>
  <si>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</si>
  <si>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</si>
  <si>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</si>
  <si>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</si>
  <si>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</si>
  <si>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</si>
  <si>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</si>
  <si>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</si>
  <si>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</si>
  <si>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</si>
  <si>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</si>
  <si>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</si>
  <si>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</si>
  <si>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</si>
  <si>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</si>
  <si>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</si>
  <si>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</si>
  <si>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</si>
  <si>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</si>
  <si>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</si>
  <si>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</si>
  <si>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</si>
  <si>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</si>
  <si>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</si>
  <si>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</si>
  <si>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</si>
  <si>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</si>
  <si>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</si>
  <si>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</si>
  <si>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</si>
  <si>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</si>
  <si>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</si>
  <si>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</si>
  <si>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</si>
  <si>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</si>
  <si>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</si>
  <si>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</si>
  <si>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</si>
  <si>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</si>
  <si>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</si>
  <si>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</si>
  <si>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</si>
  <si>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</si>
  <si>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</si>
  <si>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</si>
  <si>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</si>
  <si>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</si>
  <si>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</si>
  <si>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</si>
  <si>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</si>
  <si>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</si>
  <si>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</si>
  <si>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</si>
  <si>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</si>
  <si>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</si>
  <si>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</si>
  <si>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</si>
  <si>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</si>
  <si>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</si>
  <si>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</si>
  <si>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</si>
  <si>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</si>
  <si>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</si>
  <si>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</si>
  <si>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</si>
  <si>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</si>
  <si>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</si>
  <si>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</si>
  <si>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</si>
  <si>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</si>
  <si>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</si>
  <si>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</si>
  <si>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</si>
  <si>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</si>
  <si>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</si>
  <si>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</si>
  <si>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</si>
  <si>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</si>
  <si>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</si>
  <si>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</si>
  <si>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</si>
  <si>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</si>
  <si>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</si>
  <si>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</si>
  <si>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</si>
  <si>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</si>
  <si>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</si>
  <si>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</si>
  <si>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</si>
  <si>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</si>
  <si>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</si>
  <si>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</si>
  <si>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</si>
  <si>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</si>
  <si>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</si>
  <si>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</si>
  <si>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</si>
  <si>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</si>
  <si>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</si>
  <si>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</si>
  <si>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</si>
  <si>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</si>
  <si>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</si>
  <si>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</si>
  <si>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</si>
  <si>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</si>
  <si>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</si>
  <si>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</si>
  <si>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</si>
  <si>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</si>
  <si>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</si>
  <si>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</si>
  <si>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</si>
  <si>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</si>
  <si>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</si>
  <si>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</si>
  <si>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</si>
  <si>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</si>
  <si>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</si>
  <si>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</si>
  <si>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</si>
  <si>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</si>
  <si>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</si>
  <si>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</si>
  <si>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</si>
  <si>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</si>
  <si>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</si>
  <si>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</si>
  <si>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</si>
  <si>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</si>
  <si>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</si>
  <si>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</si>
  <si>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</si>
  <si>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</si>
  <si>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</si>
  <si>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</si>
  <si>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</si>
  <si>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</si>
  <si>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</si>
  <si>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</si>
  <si>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</si>
  <si>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</si>
  <si>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</si>
  <si>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</si>
  <si>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</si>
  <si>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</si>
  <si>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</si>
  <si>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</si>
  <si>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</si>
  <si>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</si>
  <si>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</si>
  <si>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</si>
  <si>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</si>
  <si>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</si>
  <si>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</si>
  <si>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</si>
  <si>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</si>
  <si>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</si>
  <si>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</si>
  <si>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</si>
  <si>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</si>
  <si>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</si>
  <si>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</si>
  <si>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</si>
  <si>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</si>
  <si>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</si>
  <si>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</si>
  <si>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</si>
  <si>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</si>
  <si>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</si>
  <si>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</si>
  <si>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</si>
  <si>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</si>
  <si>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</si>
  <si>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</si>
  <si>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</si>
  <si>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</si>
  <si>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</si>
  <si>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</si>
  <si>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</si>
  <si>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</si>
  <si>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</si>
  <si>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</si>
  <si>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</si>
  <si>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</si>
  <si>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</si>
  <si>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</si>
  <si>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</si>
  <si>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</si>
  <si>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</si>
  <si>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</si>
  <si>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</si>
  <si>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</si>
  <si>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</si>
  <si>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</si>
  <si>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</si>
  <si>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</si>
  <si>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</si>
  <si>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</si>
  <si>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</si>
  <si>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</si>
  <si>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</si>
  <si>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</si>
  <si>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</si>
  <si>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</si>
  <si>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</si>
  <si>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</si>
  <si>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</si>
  <si>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</si>
  <si>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</si>
  <si>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</si>
  <si>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</si>
  <si>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</si>
  <si>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</si>
  <si>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</si>
  <si>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</si>
  <si>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</si>
  <si>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</si>
  <si>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</si>
  <si>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</si>
  <si>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</si>
  <si>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</si>
  <si>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</si>
  <si>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</si>
  <si>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</si>
  <si>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</si>
  <si>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</si>
  <si>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</si>
  <si>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</si>
  <si>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</si>
  <si>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</si>
  <si>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</si>
  <si>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</si>
  <si>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</si>
  <si>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</si>
  <si>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</si>
  <si>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</si>
  <si>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</si>
  <si>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</si>
  <si>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</si>
  <si>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</si>
  <si>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</si>
  <si>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</si>
  <si>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</si>
  <si>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</si>
  <si>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</si>
  <si>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</si>
  <si>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</si>
  <si>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</si>
  <si>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</si>
  <si>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</si>
  <si>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</si>
  <si>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</si>
  <si>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</si>
  <si>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</si>
  <si>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</si>
  <si>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</si>
  <si>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</si>
  <si>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</si>
  <si>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</si>
  <si>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</si>
  <si>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</si>
  <si>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</si>
  <si>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</si>
  <si>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</si>
  <si>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</si>
  <si>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</si>
  <si>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</si>
  <si>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</si>
  <si>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</si>
  <si>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</si>
  <si>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</si>
  <si>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</si>
  <si>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</si>
  <si>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</si>
  <si>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</si>
  <si>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</si>
  <si>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</si>
  <si>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</si>
  <si>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</si>
  <si>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</si>
  <si>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</si>
  <si>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</si>
  <si>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</si>
  <si>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</si>
  <si>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</si>
  <si>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</si>
  <si>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</si>
  <si>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</si>
  <si>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</si>
  <si>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</si>
  <si>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</si>
  <si>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</si>
  <si>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</si>
  <si>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</si>
  <si>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</si>
  <si>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</si>
  <si>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</si>
  <si>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</si>
  <si>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</si>
  <si>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</si>
  <si>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</si>
  <si>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</si>
  <si>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</si>
  <si>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</si>
  <si>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</si>
  <si>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</si>
  <si>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</si>
  <si>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</si>
  <si>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</si>
  <si>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</si>
  <si>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</si>
  <si>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</si>
  <si>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</si>
  <si>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</si>
  <si>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</si>
  <si>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</si>
  <si>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</si>
  <si>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</si>
  <si>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</si>
  <si>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</si>
  <si>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</si>
  <si>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</si>
  <si>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</si>
  <si>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</si>
  <si>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</si>
  <si>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</si>
  <si>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</si>
  <si>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</si>
  <si>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</si>
  <si>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</si>
  <si>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</si>
  <si>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</si>
  <si>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</si>
  <si>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</si>
  <si>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</si>
  <si>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</si>
  <si>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</si>
  <si>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</si>
  <si>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</si>
  <si>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</si>
  <si>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</si>
  <si>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</si>
  <si>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</si>
  <si>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</si>
  <si>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</si>
  <si>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</si>
  <si>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</si>
  <si>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</si>
  <si>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</si>
  <si>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</si>
  <si>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</si>
  <si>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</si>
  <si>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</si>
  <si>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</si>
  <si>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</si>
  <si>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</si>
  <si>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</si>
  <si>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</si>
  <si>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</si>
  <si>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</si>
  <si>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</si>
  <si>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</si>
  <si>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</si>
  <si>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</si>
  <si>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</si>
  <si>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</si>
  <si>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</si>
  <si>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</si>
  <si>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</si>
  <si>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</si>
  <si>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</si>
  <si>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</si>
  <si>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</si>
  <si>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</si>
  <si>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</si>
  <si>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</si>
  <si>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</si>
  <si>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</si>
  <si>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</si>
  <si>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</si>
  <si>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</si>
  <si>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</si>
  <si>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</si>
  <si>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</si>
  <si>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</si>
  <si>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</si>
  <si>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</si>
  <si>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</si>
  <si>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</si>
  <si>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</si>
  <si>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</si>
  <si>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</si>
  <si>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</si>
  <si>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</si>
  <si>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</si>
  <si>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</si>
  <si>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</si>
  <si>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</si>
  <si>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</si>
  <si>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</si>
  <si>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</si>
  <si>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</si>
  <si>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</si>
  <si>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</si>
  <si>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</si>
  <si>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</si>
  <si>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</si>
  <si>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</si>
  <si>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</si>
  <si>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</si>
  <si>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</si>
  <si>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</si>
  <si>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</si>
  <si>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</si>
  <si>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</si>
  <si>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</si>
  <si>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</si>
  <si>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</si>
  <si>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</si>
  <si>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</si>
  <si>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</si>
  <si>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</si>
  <si>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</si>
  <si>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</si>
  <si>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</si>
  <si>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</si>
  <si>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</si>
  <si>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</si>
  <si>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</si>
  <si>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</si>
  <si>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</si>
  <si>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</si>
  <si>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</si>
  <si>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</si>
  <si>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</si>
  <si>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</si>
  <si>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</si>
  <si>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</si>
  <si>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</si>
  <si>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</si>
  <si>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</si>
  <si>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</si>
  <si>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</si>
  <si>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</si>
  <si>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</si>
  <si>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</si>
  <si>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</si>
  <si>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</si>
  <si>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</si>
  <si>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</si>
  <si>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</si>
  <si>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</si>
  <si>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</si>
  <si>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</si>
  <si>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</si>
  <si>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</si>
  <si>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</si>
  <si>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</si>
  <si>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</si>
  <si>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</si>
  <si>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</si>
  <si>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</si>
  <si>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</si>
  <si>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</si>
  <si>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</si>
  <si>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</si>
  <si>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</si>
  <si>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</si>
  <si>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</si>
  <si>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</si>
  <si>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</si>
  <si>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</si>
  <si>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</si>
  <si>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</si>
  <si>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</si>
  <si>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</si>
  <si>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</si>
  <si>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</si>
  <si>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</si>
  <si>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</si>
  <si>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</si>
  <si>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</si>
  <si>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</si>
  <si>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</si>
  <si>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</si>
  <si>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</si>
  <si>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</si>
  <si>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</si>
  <si>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</si>
  <si>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</si>
  <si>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</si>
  <si>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</si>
  <si>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</si>
  <si>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</si>
  <si>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</si>
  <si>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</si>
  <si>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</si>
  <si>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</si>
  <si>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</si>
  <si>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</si>
  <si>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</si>
  <si>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</si>
  <si>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</si>
  <si>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</si>
  <si>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</si>
  <si>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</si>
  <si>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</si>
  <si>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</si>
  <si>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</si>
  <si>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</si>
  <si>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</si>
  <si>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</si>
  <si>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</si>
  <si>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</si>
  <si>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</si>
  <si>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</si>
  <si>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</si>
  <si>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</si>
  <si>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</si>
  <si>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</si>
  <si>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</si>
  <si>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</si>
  <si>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</si>
  <si>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</si>
  <si>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</si>
  <si>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</si>
  <si>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</si>
  <si>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</si>
  <si>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</si>
  <si>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</si>
  <si>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</si>
  <si>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</si>
  <si>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</si>
  <si>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</si>
  <si>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</si>
  <si>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</si>
  <si>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</si>
  <si>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</si>
  <si>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</si>
  <si>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</si>
  <si>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</si>
  <si>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</si>
  <si>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</si>
  <si>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</si>
  <si>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</si>
  <si>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</si>
  <si>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</si>
  <si>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</si>
  <si>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</si>
  <si>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</si>
  <si>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</si>
  <si>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</si>
  <si>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</si>
  <si>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</si>
  <si>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</si>
  <si>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</si>
  <si>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</si>
  <si>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</si>
  <si>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</si>
  <si>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</si>
  <si>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</si>
  <si>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</si>
  <si>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</si>
  <si>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</si>
  <si>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</si>
  <si>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</si>
  <si>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</si>
  <si>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</si>
  <si>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</si>
  <si>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</si>
  <si>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</si>
  <si>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</si>
  <si>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</si>
  <si>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</si>
  <si>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</si>
  <si>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</si>
  <si>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</si>
  <si>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</si>
  <si>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</si>
  <si>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</si>
  <si>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</si>
  <si>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</si>
  <si>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</si>
  <si>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</si>
  <si>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</si>
  <si>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</si>
  <si>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</si>
  <si>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</si>
  <si>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</si>
  <si>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</si>
  <si>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</si>
  <si>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</si>
  <si>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</si>
  <si>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</si>
  <si>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</si>
  <si>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</si>
  <si>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</si>
  <si>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</si>
  <si>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</si>
  <si>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</si>
  <si>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</si>
  <si>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</si>
  <si>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</si>
  <si>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</si>
  <si>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</si>
  <si>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</si>
  <si>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</si>
  <si>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</si>
  <si>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</si>
  <si>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</si>
  <si>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</si>
  <si>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</si>
  <si>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</si>
  <si>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</si>
  <si>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</si>
  <si>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</si>
  <si>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</si>
  <si>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</si>
  <si>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</si>
  <si>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</si>
  <si>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</si>
  <si>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</si>
  <si>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</si>
  <si>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</si>
  <si>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</si>
  <si>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</si>
  <si>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</si>
  <si>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</si>
  <si>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</si>
  <si>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</si>
  <si>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</si>
  <si>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</si>
  <si>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</si>
  <si>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</si>
  <si>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</si>
  <si>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</si>
  <si>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</si>
  <si>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</si>
  <si>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</si>
  <si>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</si>
  <si>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</si>
  <si>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</si>
  <si>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</si>
  <si>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</si>
  <si>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</si>
  <si>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</si>
  <si>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</si>
  <si>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</si>
  <si>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</si>
  <si>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</si>
  <si>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</si>
  <si>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</si>
  <si>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</si>
  <si>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</si>
  <si>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</si>
  <si>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</si>
  <si>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</si>
  <si>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</si>
  <si>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</si>
  <si>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</si>
  <si>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</si>
  <si>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</si>
  <si>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</si>
  <si>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</si>
  <si>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</si>
  <si>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</si>
  <si>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</si>
  <si>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</si>
  <si>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</si>
  <si>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</si>
  <si>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</si>
  <si>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</si>
  <si>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</si>
  <si>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</si>
  <si>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</si>
  <si>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</si>
  <si>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</si>
  <si>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</si>
  <si>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</si>
  <si>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</si>
  <si>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</si>
  <si>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</si>
  <si>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</si>
  <si>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</si>
  <si>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</si>
  <si>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</si>
  <si>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</si>
  <si>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</si>
  <si>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</si>
  <si>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</si>
  <si>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</si>
  <si>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</si>
  <si>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</si>
  <si>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</si>
  <si>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</si>
  <si>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</si>
  <si>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</si>
  <si>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</si>
  <si>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</si>
  <si>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</si>
  <si>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</si>
  <si>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</si>
  <si>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</si>
  <si>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</si>
  <si>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</si>
  <si>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</si>
  <si>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</si>
  <si>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</si>
  <si>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</si>
  <si>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</si>
  <si>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</si>
  <si>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</si>
  <si>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</si>
  <si>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</si>
  <si>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</si>
  <si>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</si>
  <si>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</si>
  <si>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</si>
  <si>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</si>
  <si>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</si>
  <si>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</si>
  <si>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</si>
  <si>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</si>
  <si>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</si>
  <si>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</si>
  <si>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</si>
  <si>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</si>
  <si>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</si>
  <si>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</si>
  <si>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</si>
  <si>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</si>
  <si>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</si>
  <si>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</si>
  <si>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</si>
  <si>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</si>
  <si>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</si>
  <si>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</si>
  <si>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</si>
  <si>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</si>
  <si>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</si>
  <si>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</si>
  <si>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</si>
  <si>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</si>
  <si>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</si>
  <si>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</si>
  <si>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</si>
  <si>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</si>
  <si>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</si>
  <si>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</si>
  <si>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</si>
  <si>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</si>
  <si>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</si>
  <si>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</si>
  <si>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</si>
  <si>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</si>
  <si>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</si>
  <si>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</si>
  <si>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</si>
  <si>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</si>
  <si>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</si>
  <si>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</si>
  <si>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</si>
  <si>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</si>
  <si>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</si>
  <si>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</si>
  <si>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</si>
  <si>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</si>
  <si>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</si>
  <si>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</si>
  <si>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</si>
  <si>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</si>
  <si>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</si>
  <si>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</si>
  <si>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</si>
  <si>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</si>
  <si>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</si>
  <si>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</si>
  <si>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</si>
  <si>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</si>
  <si>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</si>
  <si>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</si>
  <si>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</si>
  <si>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</si>
  <si>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</si>
  <si>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</si>
  <si>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</si>
  <si>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</si>
  <si>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</si>
  <si>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</si>
  <si>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</si>
  <si>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</si>
  <si>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</si>
  <si>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</si>
  <si>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</si>
  <si>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</si>
  <si>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</si>
  <si>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</si>
  <si>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</si>
  <si>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</si>
  <si>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</si>
  <si>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</si>
  <si>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</si>
  <si>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</si>
  <si>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</si>
  <si>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</si>
  <si>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</si>
  <si>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</si>
  <si>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</si>
  <si>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</si>
  <si>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</si>
  <si>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</si>
  <si>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</si>
  <si>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</si>
  <si>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</si>
  <si>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</si>
  <si>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</si>
  <si>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</si>
  <si>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</si>
  <si>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</si>
  <si>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</si>
  <si>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</si>
  <si>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</si>
  <si>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</si>
  <si>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</si>
  <si>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</si>
  <si>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</si>
  <si>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</si>
  <si>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</si>
  <si>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</si>
  <si>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</si>
  <si>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</si>
  <si>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</si>
  <si>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</si>
  <si>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</si>
  <si>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</si>
  <si>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</si>
  <si>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</si>
  <si>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</si>
  <si>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</si>
  <si>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</si>
  <si>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</si>
  <si>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</si>
  <si>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</si>
  <si>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</si>
  <si>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</si>
  <si>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</si>
  <si>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</si>
  <si>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</si>
  <si>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</si>
  <si>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</si>
  <si>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</si>
  <si>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</si>
  <si>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</si>
  <si>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</si>
  <si>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</si>
  <si>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</si>
  <si>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</si>
  <si>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</si>
  <si>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</si>
  <si>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</si>
  <si>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</si>
  <si>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</si>
  <si>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</si>
  <si>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</si>
  <si>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</si>
  <si>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</si>
  <si>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</si>
  <si>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</si>
  <si>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</si>
  <si>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</si>
  <si>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</si>
  <si>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</si>
  <si>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</si>
  <si>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</si>
  <si>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</si>
  <si>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</si>
  <si>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</si>
  <si>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</si>
  <si>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</si>
  <si>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</si>
  <si>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</si>
  <si>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</si>
  <si>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</si>
  <si>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</si>
  <si>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</si>
  <si>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</si>
  <si>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</si>
  <si>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</si>
  <si>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</si>
  <si>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</si>
  <si>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</si>
  <si>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</si>
  <si>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</si>
  <si>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</si>
  <si>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</si>
  <si>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</si>
  <si>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</si>
  <si>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</si>
  <si>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</si>
  <si>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</si>
  <si>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</si>
  <si>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</si>
  <si>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</si>
  <si>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</si>
  <si>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</si>
  <si>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</si>
  <si>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</si>
  <si>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</si>
  <si>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</si>
  <si>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</si>
  <si>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</si>
  <si>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</si>
  <si>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</si>
  <si>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</si>
  <si>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</si>
  <si>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</si>
  <si>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</si>
  <si>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</si>
  <si>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</si>
  <si>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</si>
  <si>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</si>
  <si>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</si>
  <si>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</si>
  <si>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</si>
  <si>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</si>
  <si>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</si>
  <si>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</si>
  <si>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</si>
  <si>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</si>
  <si>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</si>
  <si>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</si>
  <si>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</si>
  <si>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</si>
  <si>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</si>
  <si>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</si>
  <si>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</si>
  <si>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</si>
  <si>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</si>
  <si>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</si>
  <si>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</si>
  <si>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</si>
  <si>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</si>
  <si>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</si>
  <si>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</si>
  <si>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</si>
  <si>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</si>
  <si>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</si>
  <si>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</si>
  <si>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</si>
  <si>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</si>
  <si>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</si>
  <si>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</si>
  <si>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</si>
  <si>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</si>
  <si>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</si>
  <si>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</si>
  <si>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</si>
  <si>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</si>
  <si>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</si>
  <si>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</si>
  <si>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</si>
  <si>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</si>
  <si>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</si>
  <si>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</si>
  <si>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</si>
  <si>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</si>
  <si>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</si>
  <si>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</si>
  <si>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</si>
  <si>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</si>
  <si>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</si>
  <si>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</si>
  <si>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</si>
  <si>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</si>
  <si>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</si>
  <si>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</si>
  <si>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</si>
  <si>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</si>
  <si>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</si>
  <si>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</si>
  <si>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</si>
  <si>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</si>
  <si>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</si>
  <si>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</si>
  <si>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</si>
  <si>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</si>
  <si>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</si>
  <si>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</si>
  <si>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</si>
  <si>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</si>
  <si>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</si>
  <si>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</si>
  <si>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</si>
  <si>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</si>
  <si>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</si>
  <si>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</si>
  <si>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</si>
  <si>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</si>
  <si>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</si>
  <si>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</si>
  <si>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</si>
  <si>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</si>
  <si>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</si>
  <si>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</si>
  <si>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</si>
  <si>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</si>
  <si>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</si>
  <si>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</si>
  <si>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</si>
  <si>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</si>
  <si>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</si>
  <si>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</si>
  <si>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</si>
  <si>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</si>
  <si>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</si>
  <si>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</si>
  <si>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</si>
  <si>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</si>
  <si>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</si>
  <si>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</si>
  <si>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</si>
  <si>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</si>
  <si>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</si>
  <si>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</si>
  <si>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</si>
  <si>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</si>
  <si>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</si>
  <si>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</si>
  <si>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</si>
  <si>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</si>
  <si>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</si>
  <si>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</si>
  <si>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</si>
  <si>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</si>
  <si>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</si>
  <si>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</si>
  <si>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</si>
  <si>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</si>
  <si>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</si>
  <si>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</si>
  <si>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</si>
  <si>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</si>
  <si>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</si>
  <si>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</si>
  <si>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</si>
  <si>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</si>
  <si>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</si>
  <si>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</si>
  <si>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</si>
  <si>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</si>
  <si>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</si>
  <si>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</si>
  <si>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</si>
  <si>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</si>
  <si>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</si>
  <si>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</si>
  <si>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</si>
  <si>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</si>
  <si>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</si>
  <si>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</si>
  <si>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</si>
  <si>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</si>
  <si>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</si>
  <si>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</si>
  <si>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</si>
  <si>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</si>
  <si>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</si>
  <si>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</si>
  <si>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</si>
  <si>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</si>
  <si>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</si>
  <si>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</si>
  <si>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</si>
  <si>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</si>
  <si>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</si>
  <si>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</si>
  <si>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</si>
  <si>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</si>
  <si>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</si>
  <si>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</si>
  <si>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</si>
  <si>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</si>
  <si>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</si>
  <si>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</si>
  <si>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</si>
  <si>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</si>
  <si>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</si>
  <si>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</si>
  <si>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</si>
  <si>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</si>
  <si>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</si>
  <si>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</si>
  <si>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</si>
  <si>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</si>
  <si>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</si>
  <si>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</si>
  <si>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</si>
  <si>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</si>
  <si>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</si>
  <si>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</si>
  <si>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</si>
  <si>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</si>
  <si>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</si>
  <si>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</si>
  <si>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</si>
  <si>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</si>
  <si>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</si>
  <si>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</si>
  <si>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</si>
  <si>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</si>
  <si>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</si>
  <si>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</si>
  <si>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</si>
  <si>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</si>
  <si>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</si>
  <si>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</si>
  <si>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</si>
  <si>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</si>
  <si>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</si>
  <si>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</si>
  <si>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</si>
  <si>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</si>
  <si>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</si>
  <si>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</si>
  <si>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</si>
  <si>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</si>
  <si>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</si>
  <si>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</si>
  <si>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</si>
  <si>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</si>
  <si>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</si>
  <si>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</si>
  <si>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</si>
  <si>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</si>
  <si>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</si>
  <si>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</si>
  <si>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</si>
  <si>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</si>
  <si>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</si>
  <si>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</si>
  <si>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</si>
  <si>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</si>
  <si>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</si>
  <si>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</si>
  <si>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</si>
  <si>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</si>
  <si>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</si>
  <si>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</si>
  <si>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</si>
  <si>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</si>
  <si>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</si>
  <si>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</si>
  <si>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</si>
  <si>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</si>
  <si>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</si>
  <si>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</si>
  <si>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</si>
  <si>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</si>
  <si>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</si>
  <si>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</si>
  <si>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</si>
  <si>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</si>
  <si>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</si>
  <si>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</si>
  <si>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</si>
  <si>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</si>
  <si>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</si>
  <si>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</si>
  <si>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</si>
  <si>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</si>
  <si>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</si>
  <si>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</si>
  <si>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</si>
  <si>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</si>
  <si>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</si>
  <si>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</si>
  <si>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</si>
  <si>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</si>
  <si>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</si>
  <si>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</si>
  <si>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</si>
  <si>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</si>
  <si>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</si>
  <si>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</si>
  <si>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</si>
  <si>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</si>
  <si>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</si>
  <si>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</si>
  <si>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</si>
  <si>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</si>
  <si>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</si>
  <si>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</si>
  <si>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</si>
  <si>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</si>
  <si>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</si>
  <si>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</si>
  <si>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</si>
  <si>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</si>
  <si>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</si>
  <si>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</si>
  <si>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</si>
  <si>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</si>
  <si>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</si>
  <si>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</si>
  <si>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</si>
  <si>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</si>
  <si>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</si>
  <si>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</si>
  <si>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</si>
  <si>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</si>
  <si>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</si>
  <si>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</si>
  <si>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</si>
  <si>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</si>
  <si>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</si>
  <si>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</si>
  <si>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</si>
  <si>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</si>
  <si>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</si>
  <si>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</si>
  <si>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</si>
  <si>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</si>
  <si>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</si>
  <si>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</si>
  <si>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</si>
  <si>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</si>
  <si>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</si>
  <si>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</si>
  <si>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</si>
  <si>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</si>
  <si>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</si>
  <si>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</si>
  <si>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</si>
  <si>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</si>
  <si>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</si>
  <si>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</si>
  <si>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</si>
  <si>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</si>
  <si>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</si>
  <si>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</si>
  <si>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</si>
  <si>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</si>
  <si>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</si>
  <si>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</si>
  <si>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</si>
  <si>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</si>
  <si>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</si>
  <si>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</si>
  <si>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</si>
  <si>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</si>
  <si>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</si>
  <si>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</si>
  <si>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</si>
  <si>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</si>
  <si>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</si>
  <si>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</si>
  <si>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</si>
  <si>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</si>
  <si>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</si>
  <si>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</si>
  <si>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</si>
  <si>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</si>
  <si>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</si>
  <si>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</si>
  <si>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</si>
  <si>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</si>
  <si>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</si>
  <si>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</si>
  <si>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</si>
  <si>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</si>
  <si>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</si>
  <si>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</si>
  <si>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</si>
  <si>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</si>
  <si>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</si>
  <si>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</si>
  <si>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</si>
  <si>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</si>
  <si>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</si>
  <si>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</si>
  <si>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</si>
  <si>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</si>
  <si>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</si>
  <si>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</si>
  <si>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</si>
  <si>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</si>
  <si>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</si>
  <si>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</si>
  <si>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</si>
  <si>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</si>
  <si>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</si>
  <si>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</si>
  <si>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</si>
  <si>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</si>
  <si>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</si>
  <si>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</si>
  <si>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</si>
  <si>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</si>
  <si>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</si>
  <si>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</si>
  <si>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</si>
  <si>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</si>
  <si>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</si>
  <si>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</si>
  <si>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</si>
  <si>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</si>
  <si>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</si>
  <si>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</si>
  <si>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</si>
  <si>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</si>
  <si>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</si>
  <si>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</si>
  <si>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</si>
  <si>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</si>
  <si>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</si>
  <si>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</si>
  <si>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</si>
  <si>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</si>
  <si>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</si>
  <si>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</si>
  <si>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</si>
  <si>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</si>
  <si>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</si>
  <si>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</si>
  <si>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</si>
  <si>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</si>
  <si>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</si>
  <si>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</si>
  <si>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</si>
  <si>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</si>
  <si>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</si>
  <si>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</si>
  <si>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</si>
  <si>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</si>
  <si>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</si>
  <si>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</si>
  <si>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</si>
  <si>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</si>
  <si>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</si>
  <si>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</si>
  <si>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</si>
  <si>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</si>
  <si>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</si>
  <si>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</si>
  <si>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</si>
  <si>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</si>
  <si>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</si>
  <si>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</si>
  <si>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</si>
  <si>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</si>
  <si>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</si>
  <si>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</si>
  <si>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</si>
  <si>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</si>
  <si>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</si>
  <si>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</si>
  <si>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</si>
  <si>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</si>
  <si>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</si>
  <si>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</si>
  <si>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</si>
  <si>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</si>
  <si>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</si>
  <si>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</si>
  <si>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</si>
  <si>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</si>
  <si>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</si>
  <si>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</si>
  <si>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</si>
  <si>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</si>
  <si>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</si>
  <si>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</si>
  <si>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</si>
  <si>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</si>
  <si>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</si>
  <si>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</si>
  <si>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</si>
  <si>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</si>
  <si>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</si>
  <si>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</si>
  <si>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</si>
  <si>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</si>
  <si>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</si>
  <si>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</si>
  <si>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</si>
  <si>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</si>
  <si>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</si>
  <si>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</si>
  <si>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</si>
  <si>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</si>
  <si>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</si>
  <si>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</si>
  <si>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</si>
  <si>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</si>
  <si>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</si>
  <si>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</si>
  <si>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</si>
  <si>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</si>
  <si>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</si>
  <si>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</si>
  <si>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</si>
  <si>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</si>
  <si>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</si>
  <si>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</si>
  <si>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</si>
  <si>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</si>
  <si>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</si>
  <si>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</si>
  <si>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</si>
  <si>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</si>
  <si>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</si>
  <si>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</si>
  <si>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</si>
  <si>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</si>
  <si>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</si>
  <si>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</si>
  <si>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</si>
  <si>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</si>
  <si>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</si>
  <si>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</si>
  <si>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</si>
  <si>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</si>
  <si>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</si>
  <si>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</si>
  <si>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</si>
  <si>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</si>
  <si>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</si>
  <si>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</si>
  <si>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</si>
  <si>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</si>
  <si>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</si>
  <si>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</si>
  <si>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</si>
  <si>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</si>
  <si>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</si>
  <si>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</si>
  <si>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</si>
  <si>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</si>
  <si>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</si>
  <si>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</si>
  <si>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</si>
  <si>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</si>
  <si>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</si>
  <si>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</si>
  <si>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</si>
  <si>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</si>
  <si>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</si>
  <si>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</si>
  <si>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</si>
  <si>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</si>
  <si>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</si>
  <si>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</si>
  <si>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</si>
  <si>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</si>
  <si>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</si>
  <si>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</si>
  <si>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</si>
  <si>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</si>
  <si>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</si>
  <si>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</si>
  <si>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</si>
  <si>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</si>
  <si>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</si>
  <si>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</si>
  <si>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</si>
  <si>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</si>
  <si>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</si>
  <si>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</si>
  <si>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</si>
  <si>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</si>
  <si>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</si>
  <si>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</si>
  <si>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</si>
  <si>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</si>
  <si>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</si>
  <si>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</si>
  <si>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</si>
  <si>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</si>
  <si>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</si>
  <si>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</si>
  <si>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</si>
  <si>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</si>
  <si>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</si>
  <si>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</si>
  <si>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</si>
  <si>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</si>
  <si>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</si>
  <si>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</si>
  <si>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</si>
  <si>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</si>
  <si>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</si>
  <si>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</si>
  <si>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</si>
  <si>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</si>
  <si>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</si>
  <si>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</si>
  <si>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</si>
  <si>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</si>
  <si>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</si>
  <si>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</si>
  <si>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</si>
  <si>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</si>
  <si>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</si>
  <si>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</si>
  <si>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</si>
  <si>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</si>
  <si>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</si>
  <si>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</si>
  <si>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</si>
  <si>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</si>
  <si>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</si>
  <si>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</si>
  <si>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</si>
  <si>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</si>
  <si>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</si>
  <si>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</si>
  <si>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</si>
  <si>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</si>
  <si>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</si>
  <si>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</si>
  <si>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</si>
  <si>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</si>
  <si>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</si>
  <si>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</si>
  <si>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</si>
  <si>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</si>
  <si>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</si>
  <si>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</si>
  <si>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</si>
  <si>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</si>
  <si>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</si>
  <si>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</si>
  <si>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</si>
  <si>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</si>
  <si>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</si>
  <si>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</si>
  <si>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</si>
  <si>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</si>
  <si>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</si>
  <si>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</si>
  <si>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</si>
  <si>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</si>
  <si>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</si>
  <si>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</si>
  <si>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</si>
  <si>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</si>
  <si>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</si>
  <si>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</si>
  <si>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</si>
  <si>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</si>
  <si>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</si>
  <si>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</si>
  <si>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</si>
  <si>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</si>
  <si>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</si>
  <si>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</si>
  <si>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</si>
  <si>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</si>
  <si>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</si>
  <si>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</si>
  <si>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</si>
  <si>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</si>
  <si>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</si>
  <si>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</si>
  <si>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</si>
  <si>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</si>
  <si>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</si>
  <si>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</si>
  <si>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</si>
  <si>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</si>
  <si>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</si>
  <si>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</si>
  <si>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</si>
  <si>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</si>
  <si>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</si>
  <si>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</si>
  <si>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</si>
  <si>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</si>
  <si>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</si>
  <si>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</si>
  <si>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</si>
  <si>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</si>
  <si>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</si>
  <si>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</si>
  <si>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</si>
  <si>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</si>
  <si>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</si>
  <si>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</si>
  <si>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</si>
  <si>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</si>
  <si>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</si>
  <si>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</si>
  <si>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</si>
  <si>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</si>
  <si>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</si>
  <si>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</si>
  <si>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</si>
  <si>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</si>
  <si>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</si>
  <si>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</si>
  <si>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</si>
  <si>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</si>
  <si>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</si>
  <si>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</si>
  <si>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</si>
  <si>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</si>
  <si>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</si>
  <si>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</si>
  <si>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</si>
  <si>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</si>
  <si>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</si>
  <si>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</si>
  <si>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</si>
  <si>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</si>
  <si>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</si>
  <si>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</si>
  <si>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</si>
  <si>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</si>
  <si>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</si>
  <si>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</si>
  <si>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</si>
  <si>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</si>
  <si>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</si>
  <si>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</si>
  <si>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</si>
  <si>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</si>
  <si>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</si>
  <si>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</si>
  <si>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</si>
  <si>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</si>
  <si>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</si>
  <si>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</si>
  <si>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</si>
  <si>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</si>
  <si>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</si>
  <si>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</si>
  <si>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</si>
  <si>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</si>
  <si>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</si>
  <si>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</si>
  <si>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</si>
  <si>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</si>
  <si>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</si>
  <si>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</si>
  <si>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</si>
  <si>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</si>
  <si>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</si>
  <si>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</si>
  <si>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</si>
  <si>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</si>
  <si>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</si>
  <si>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</si>
  <si>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</si>
  <si>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</si>
  <si>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</si>
  <si>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</si>
  <si>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</si>
  <si>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</si>
  <si>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</si>
  <si>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</si>
  <si>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</si>
  <si>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</si>
  <si>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</si>
  <si>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</si>
  <si>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</si>
  <si>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</si>
  <si>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</si>
  <si>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</si>
  <si>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</si>
  <si>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</si>
  <si>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</si>
  <si>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</si>
  <si>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</si>
  <si>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</si>
  <si>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</si>
  <si>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</si>
  <si>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</si>
  <si>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</si>
  <si>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</si>
  <si>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</si>
  <si>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</si>
  <si>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</si>
  <si>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</si>
  <si>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</si>
  <si>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</si>
  <si>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</si>
  <si>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</si>
  <si>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</si>
  <si>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</si>
  <si>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</si>
  <si>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</si>
  <si>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</si>
  <si>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</si>
  <si>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</si>
  <si>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</si>
  <si>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</si>
  <si>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</si>
  <si>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</si>
  <si>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</si>
  <si>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</si>
  <si>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</si>
  <si>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</si>
  <si>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</si>
  <si>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</si>
  <si>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</si>
  <si>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</si>
  <si>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</si>
  <si>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</si>
  <si>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</si>
  <si>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</si>
  <si>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</si>
  <si>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</si>
  <si>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</si>
  <si>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</si>
  <si>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</si>
  <si>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</si>
  <si>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</si>
  <si>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</si>
  <si>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</si>
  <si>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</si>
  <si>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</si>
  <si>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</si>
  <si>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</si>
  <si>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</si>
  <si>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</si>
  <si>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</si>
  <si>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</si>
  <si>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</si>
  <si>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</si>
  <si>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</si>
  <si>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</si>
  <si>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</si>
  <si>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</si>
  <si>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</si>
  <si>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</si>
  <si>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</si>
  <si>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</si>
  <si>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</si>
  <si>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</si>
  <si>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</si>
  <si>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</si>
  <si>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</si>
  <si>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</si>
  <si>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</si>
  <si>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</si>
  <si>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</si>
  <si>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</si>
  <si>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</si>
  <si>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</si>
  <si>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</si>
  <si>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</si>
  <si>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</si>
  <si>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</si>
  <si>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</si>
  <si>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</si>
  <si>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</si>
  <si>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</si>
  <si>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</si>
  <si>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</si>
  <si>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</si>
  <si>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</si>
  <si>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</si>
  <si>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</si>
  <si>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</si>
  <si>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</si>
  <si>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</si>
  <si>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</si>
  <si>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</si>
  <si>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</si>
  <si>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</si>
  <si>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</si>
  <si>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</si>
  <si>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</si>
  <si>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</si>
  <si>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</si>
  <si>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</si>
  <si>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</si>
  <si>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</si>
  <si>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</si>
  <si>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</si>
  <si>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</si>
  <si>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</si>
  <si>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</si>
  <si>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</si>
  <si>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</si>
  <si>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</si>
  <si>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</si>
  <si>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</si>
  <si>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</si>
  <si>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</si>
  <si>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</si>
  <si>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</si>
  <si>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</si>
  <si>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</si>
  <si>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</si>
  <si>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</si>
  <si>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</si>
  <si>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</si>
  <si>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</si>
  <si>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</si>
  <si>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</si>
  <si>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</si>
  <si>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</si>
  <si>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</si>
  <si>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</si>
  <si>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</si>
  <si>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</si>
  <si>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</si>
  <si>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</si>
  <si>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</si>
  <si>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</si>
  <si>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</si>
  <si>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</si>
  <si>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</si>
  <si>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</si>
  <si>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</si>
  <si>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</si>
  <si>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</si>
  <si>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</si>
  <si>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</si>
  <si>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</si>
  <si>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</si>
  <si>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</si>
  <si>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</si>
  <si>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</si>
  <si>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</si>
  <si>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</si>
  <si>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</si>
  <si>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</si>
  <si>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</si>
  <si>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</si>
  <si>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</si>
  <si>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</si>
  <si>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</si>
  <si>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</si>
  <si>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</si>
  <si>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</si>
  <si>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</si>
  <si>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</si>
  <si>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</si>
  <si>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</si>
  <si>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</si>
  <si>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</si>
  <si>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</si>
  <si>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</si>
  <si>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</si>
  <si>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</si>
  <si>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</si>
  <si>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</si>
  <si>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</si>
  <si>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</si>
  <si>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</si>
  <si>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</si>
  <si>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</si>
  <si>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</si>
  <si>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</si>
  <si>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</si>
  <si>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</si>
  <si>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</si>
  <si>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</si>
  <si>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</si>
  <si>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</si>
  <si>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</si>
  <si>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</si>
  <si>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</si>
  <si>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</si>
  <si>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</si>
  <si>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</si>
  <si>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</si>
  <si>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</si>
  <si>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</si>
  <si>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</si>
  <si>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</si>
  <si>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</si>
  <si>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</si>
  <si>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</si>
  <si>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</si>
  <si>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</si>
  <si>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</si>
  <si>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</si>
  <si>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</si>
  <si>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</si>
  <si>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</si>
  <si>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</si>
  <si>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</si>
  <si>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</si>
  <si>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</si>
  <si>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</si>
  <si>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</si>
  <si>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</si>
  <si>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</si>
  <si>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</si>
  <si>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</si>
  <si>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</si>
  <si>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</si>
  <si>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</si>
  <si>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</si>
  <si>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</si>
  <si>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</si>
  <si>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</si>
  <si>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</si>
  <si>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</si>
  <si>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</si>
  <si>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</si>
  <si>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</si>
  <si>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</si>
  <si>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</si>
  <si>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</si>
  <si>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</si>
  <si>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</si>
  <si>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</si>
  <si>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</si>
  <si>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</si>
  <si>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</si>
  <si>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</si>
  <si>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</si>
  <si>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</si>
  <si>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</si>
  <si>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</si>
  <si>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</si>
  <si>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</si>
  <si>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</si>
  <si>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</si>
  <si>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</si>
  <si>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</si>
  <si>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</si>
  <si>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</si>
  <si>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</si>
  <si>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</si>
  <si>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</si>
  <si>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</si>
  <si>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</si>
  <si>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</si>
  <si>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</si>
  <si>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</si>
  <si>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</si>
  <si>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</si>
  <si>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</si>
  <si>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</si>
  <si>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</si>
  <si>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</si>
  <si>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</si>
  <si>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</si>
  <si>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</si>
  <si>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</si>
  <si>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</si>
  <si>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</si>
  <si>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</si>
  <si>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</si>
  <si>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</si>
  <si>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</si>
  <si>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</si>
  <si>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</si>
  <si>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</si>
  <si>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</si>
  <si>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</si>
  <si>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</si>
  <si>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</si>
  <si>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</si>
  <si>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</si>
  <si>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</si>
  <si>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</si>
  <si>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</si>
  <si>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</si>
  <si>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</si>
  <si>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</si>
  <si>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</si>
  <si>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</si>
  <si>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</si>
  <si>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</si>
  <si>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</si>
  <si>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</si>
  <si>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</si>
  <si>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</si>
  <si>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</si>
  <si>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</si>
  <si>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</si>
  <si>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</si>
  <si>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</si>
  <si>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</si>
  <si>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</si>
  <si>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</si>
  <si>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</si>
  <si>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</si>
  <si>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</si>
  <si>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</si>
  <si>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</si>
  <si>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</si>
  <si>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</si>
  <si>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</si>
  <si>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</si>
  <si>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</si>
  <si>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</si>
  <si>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</si>
  <si>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</si>
  <si>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</si>
  <si>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</si>
  <si>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</si>
  <si>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</si>
  <si>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</si>
  <si>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</si>
  <si>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</si>
  <si>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</si>
  <si>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</si>
  <si>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</si>
  <si>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</si>
  <si>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</si>
  <si>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</si>
  <si>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</si>
  <si>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</si>
  <si>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</si>
  <si>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</si>
  <si>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</si>
  <si>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</si>
  <si>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</si>
  <si>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</si>
  <si>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</si>
  <si>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</si>
  <si>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</si>
  <si>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</si>
  <si>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</si>
  <si>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</si>
  <si>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</si>
  <si>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</si>
  <si>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</si>
  <si>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</si>
  <si>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</si>
  <si>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</si>
  <si>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</si>
  <si>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</si>
  <si>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</si>
  <si>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</si>
  <si>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</si>
  <si>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</si>
  <si>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</si>
  <si>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</si>
  <si>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</si>
  <si>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</si>
  <si>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</si>
  <si>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</si>
  <si>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</si>
  <si>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</si>
  <si>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</si>
  <si>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</si>
  <si>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</si>
  <si>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</si>
  <si>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</si>
  <si>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</si>
  <si>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</si>
  <si>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</si>
  <si>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</si>
  <si>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</si>
  <si>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</si>
  <si>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</si>
  <si>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</si>
  <si>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</si>
  <si>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</si>
  <si>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</si>
  <si>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</si>
  <si>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</si>
  <si>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</si>
  <si>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</si>
  <si>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</si>
  <si>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</si>
  <si>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</si>
  <si>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</si>
  <si>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</si>
  <si>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</si>
  <si>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</si>
  <si>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</si>
  <si>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</si>
  <si>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</si>
  <si>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</si>
  <si>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</si>
  <si>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</si>
  <si>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</si>
  <si>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</si>
  <si>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</si>
  <si>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</si>
  <si>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</si>
  <si>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</si>
  <si>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</si>
  <si>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</si>
  <si>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</si>
  <si>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</si>
  <si>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</si>
  <si>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</si>
  <si>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</si>
  <si>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</si>
  <si>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</si>
  <si>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</si>
  <si>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</si>
  <si>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</si>
  <si>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</si>
  <si>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</si>
  <si>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</si>
  <si>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</si>
  <si>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</si>
  <si>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</si>
  <si>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</si>
  <si>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</si>
  <si>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</si>
  <si>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</si>
  <si>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</si>
  <si>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</si>
  <si>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</si>
  <si>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</si>
  <si>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</si>
  <si>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</si>
  <si>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</si>
  <si>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</si>
  <si>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</si>
  <si>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</si>
  <si>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</si>
  <si>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</si>
  <si>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</si>
  <si>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</si>
  <si>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</si>
  <si>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</si>
  <si>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</si>
  <si>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</si>
  <si>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</si>
  <si>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</si>
  <si>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</si>
  <si>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</si>
  <si>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</si>
  <si>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</si>
  <si>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</si>
  <si>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</si>
  <si>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</si>
  <si>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</si>
  <si>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</si>
  <si>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</si>
  <si>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</si>
  <si>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</si>
  <si>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</si>
  <si>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</si>
  <si>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</si>
  <si>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</si>
  <si>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</si>
  <si>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</si>
  <si>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</si>
  <si>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</si>
  <si>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</si>
  <si>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</si>
  <si>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</si>
  <si>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</si>
  <si>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</si>
  <si>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</si>
  <si>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</si>
  <si>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</si>
  <si>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</si>
  <si>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</si>
  <si>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</si>
  <si>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</si>
  <si>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</si>
  <si>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</si>
  <si>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</si>
  <si>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</si>
  <si>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</si>
  <si>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</si>
  <si>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</si>
  <si>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</si>
  <si>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</si>
  <si>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</si>
  <si>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</si>
  <si>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</si>
  <si>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</si>
  <si>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</si>
  <si>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</si>
  <si>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</si>
  <si>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</si>
  <si>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</si>
  <si>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</si>
  <si>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</si>
  <si>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</si>
  <si>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</si>
  <si>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</si>
  <si>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</si>
  <si>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</si>
  <si>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</si>
  <si>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</si>
  <si>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</si>
  <si>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</si>
  <si>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</si>
  <si>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</si>
  <si>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</si>
  <si>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</si>
  <si>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</si>
  <si>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</si>
  <si>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</si>
  <si>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</si>
  <si>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</si>
  <si>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</si>
  <si>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</si>
  <si>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</si>
  <si>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</si>
  <si>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</si>
  <si>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</si>
  <si>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</si>
  <si>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</si>
  <si>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</si>
  <si>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</si>
  <si>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</si>
  <si>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</si>
  <si>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</si>
  <si>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</si>
  <si>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</si>
  <si>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</si>
  <si>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</si>
  <si>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</si>
  <si>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</si>
  <si>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</si>
  <si>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</si>
  <si>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</si>
  <si>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</si>
  <si>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</si>
  <si>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</si>
  <si>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</si>
  <si>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</si>
  <si>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</si>
  <si>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</si>
  <si>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</si>
  <si>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</si>
  <si>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</si>
  <si>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</si>
  <si>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</si>
  <si>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</si>
  <si>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</si>
  <si>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</si>
  <si>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</si>
  <si>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</si>
  <si>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</si>
  <si>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</si>
  <si>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</si>
  <si>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</si>
  <si>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</si>
  <si>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</si>
  <si>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</si>
  <si>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</si>
  <si>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</si>
  <si>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</si>
  <si>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</si>
  <si>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</si>
  <si>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</si>
  <si>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</si>
  <si>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</si>
  <si>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</si>
  <si>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</si>
  <si>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</si>
  <si>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</si>
  <si>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</si>
  <si>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</si>
  <si>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</si>
  <si>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</si>
  <si>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</si>
  <si>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</si>
  <si>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</si>
  <si>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</si>
  <si>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</si>
  <si>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</si>
  <si>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</si>
  <si>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</si>
  <si>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</si>
  <si>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</si>
  <si>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</si>
  <si>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</si>
  <si>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</si>
  <si>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</si>
  <si>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</si>
  <si>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</si>
  <si>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</si>
  <si>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</si>
  <si>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</si>
  <si>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</si>
  <si>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</si>
  <si>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</si>
  <si>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</si>
  <si>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</si>
  <si>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</si>
  <si>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</si>
  <si>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</si>
  <si>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</si>
  <si>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</si>
  <si>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</si>
  <si>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</si>
  <si>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</si>
  <si>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</si>
  <si>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</si>
  <si>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</si>
  <si>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</si>
  <si>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</si>
  <si>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</si>
  <si>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</si>
  <si>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</si>
  <si>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</si>
  <si>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</si>
  <si>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</si>
  <si>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</si>
  <si>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</si>
  <si>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</si>
  <si>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</si>
  <si>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</si>
  <si>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</si>
  <si>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</si>
  <si>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</si>
  <si>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</si>
  <si>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</si>
  <si>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</si>
  <si>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</si>
  <si>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</si>
  <si>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</si>
  <si>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</si>
  <si>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</si>
  <si>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</si>
  <si>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</si>
  <si>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</si>
  <si>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</si>
  <si>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</si>
  <si>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</si>
  <si>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</si>
  <si>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</si>
  <si>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</si>
  <si>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</si>
  <si>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</si>
  <si>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</si>
  <si>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</si>
  <si>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</si>
  <si>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</si>
  <si>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</si>
  <si>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</si>
  <si>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</si>
  <si>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</si>
  <si>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</si>
  <si>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</si>
  <si>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</si>
  <si>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</si>
  <si>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</si>
  <si>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</si>
  <si>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</si>
  <si>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</si>
  <si>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</si>
  <si>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</si>
  <si>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</si>
  <si>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</si>
  <si>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</si>
  <si>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</si>
  <si>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</si>
  <si>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</si>
  <si>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</si>
  <si>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</si>
  <si>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</si>
  <si>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</si>
  <si>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</si>
  <si>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</si>
  <si>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</si>
  <si>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</si>
  <si>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</si>
  <si>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</si>
  <si>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</si>
  <si>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</si>
  <si>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</si>
  <si>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</si>
  <si>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</si>
  <si>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</si>
  <si>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</si>
  <si>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</si>
  <si>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</si>
  <si>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</si>
  <si>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</si>
  <si>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</si>
  <si>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</si>
  <si>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</si>
  <si>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</si>
  <si>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</si>
  <si>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</si>
  <si>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</si>
  <si>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</si>
  <si>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</si>
  <si>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</si>
  <si>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</si>
  <si>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</si>
  <si>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</si>
  <si>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</si>
  <si>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</si>
  <si>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</si>
  <si>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</si>
  <si>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</si>
  <si>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</si>
  <si>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</si>
  <si>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</si>
  <si>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</si>
  <si>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</si>
  <si>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</si>
  <si>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</si>
  <si>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</si>
  <si>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</si>
  <si>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</si>
  <si>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</si>
  <si>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</si>
  <si>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</si>
  <si>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</si>
  <si>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</si>
  <si>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</si>
  <si>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</si>
  <si>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</si>
  <si>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</si>
  <si>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</si>
  <si>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</si>
  <si>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</si>
  <si>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</si>
  <si>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</si>
  <si>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</si>
  <si>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</si>
  <si>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</si>
  <si>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</si>
  <si>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</si>
  <si>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</si>
  <si>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</si>
  <si>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</si>
  <si>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</si>
  <si>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</si>
  <si>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</si>
  <si>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</si>
  <si>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</si>
  <si>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</si>
  <si>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</si>
  <si>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</si>
  <si>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</si>
  <si>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</si>
  <si>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</si>
  <si>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</si>
  <si>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</si>
  <si>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</si>
  <si>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</si>
  <si>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</si>
  <si>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</si>
  <si>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</si>
  <si>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</si>
  <si>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</si>
  <si>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</si>
  <si>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</si>
  <si>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</si>
  <si>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</si>
  <si>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</si>
  <si>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</si>
  <si>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</si>
  <si>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</si>
  <si>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</si>
  <si>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</si>
  <si>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</si>
  <si>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</si>
  <si>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</si>
  <si>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</si>
  <si>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</si>
  <si>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</si>
  <si>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</si>
  <si>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</si>
  <si>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</si>
  <si>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</si>
  <si>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</si>
  <si>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</si>
  <si>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</si>
  <si>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</si>
  <si>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</si>
  <si>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</si>
  <si>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</si>
  <si>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</si>
  <si>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</si>
  <si>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</si>
  <si>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</si>
  <si>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</si>
  <si>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</si>
  <si>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</si>
  <si>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</si>
  <si>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</si>
  <si>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</si>
  <si>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</si>
  <si>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</si>
  <si>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</si>
  <si>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</si>
  <si>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</si>
  <si>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</si>
  <si>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</si>
  <si>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</si>
  <si>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</si>
  <si>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</si>
  <si>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</si>
  <si>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</si>
  <si>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</si>
  <si>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</si>
  <si>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</si>
  <si>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</si>
  <si>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</si>
  <si>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</si>
  <si>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</si>
  <si>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</si>
  <si>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</si>
  <si>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</si>
  <si>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</si>
  <si>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</si>
  <si>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</si>
  <si>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</si>
  <si>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</si>
  <si>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</si>
  <si>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</si>
  <si>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</si>
  <si>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</si>
  <si>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</si>
  <si>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</si>
  <si>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</si>
  <si>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</si>
  <si>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</si>
  <si>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</si>
  <si>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</si>
  <si>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</si>
  <si>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</si>
  <si>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</si>
  <si>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</si>
  <si>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</si>
  <si>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</si>
  <si>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</si>
  <si>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</si>
  <si>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</si>
  <si>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</si>
  <si>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</si>
  <si>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</si>
  <si>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</si>
  <si>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</si>
  <si>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</si>
  <si>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</si>
  <si>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</si>
  <si>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</si>
  <si>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</si>
  <si>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</si>
  <si>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</si>
  <si>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</si>
  <si>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</si>
  <si>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</si>
  <si>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</si>
  <si>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</si>
  <si>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</si>
  <si>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</si>
  <si>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</si>
  <si>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</si>
  <si>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</si>
  <si>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</si>
  <si>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</si>
  <si>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</si>
  <si>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</si>
  <si>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</si>
  <si>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</si>
  <si>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</si>
  <si>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</si>
  <si>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</si>
  <si>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</si>
  <si>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</si>
  <si>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</si>
  <si>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</si>
  <si>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</si>
  <si>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</si>
  <si>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</si>
  <si>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</si>
  <si>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</si>
  <si>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</si>
  <si>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</si>
  <si>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</si>
  <si>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</si>
  <si>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</si>
  <si>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</si>
  <si>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</si>
  <si>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</si>
  <si>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</si>
  <si>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</si>
  <si>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</si>
  <si>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</si>
  <si>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</si>
  <si>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</si>
  <si>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</si>
  <si>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</si>
  <si>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</si>
  <si>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</si>
  <si>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</si>
  <si>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</si>
  <si>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</si>
  <si>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</si>
  <si>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</si>
  <si>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</si>
  <si>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</si>
  <si>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</si>
  <si>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</si>
  <si>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</si>
  <si>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</si>
  <si>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</si>
  <si>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</si>
  <si>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</si>
  <si>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</si>
  <si>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</si>
  <si>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</si>
  <si>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</si>
  <si>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</si>
  <si>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</si>
  <si>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</si>
  <si>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</si>
  <si>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</si>
  <si>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</si>
  <si>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</si>
  <si>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</si>
  <si>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</si>
  <si>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</si>
  <si>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</si>
  <si>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</si>
  <si>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</si>
  <si>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</si>
  <si>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</si>
  <si>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</si>
  <si>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</si>
  <si>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</si>
  <si>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</si>
  <si>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</si>
  <si>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</si>
  <si>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</si>
  <si>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</si>
  <si>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</si>
  <si>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</si>
  <si>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</si>
  <si>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</si>
  <si>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</si>
  <si>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</si>
  <si>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</si>
  <si>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</si>
  <si>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</si>
  <si>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</si>
  <si>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</si>
  <si>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</si>
  <si>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</si>
  <si>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</si>
  <si>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</si>
  <si>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</si>
  <si>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</si>
  <si>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</si>
  <si>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</si>
  <si>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</si>
  <si>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</si>
  <si>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</si>
  <si>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</si>
  <si>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</si>
  <si>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</si>
  <si>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</si>
  <si>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</si>
  <si>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</si>
  <si>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</si>
  <si>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</si>
  <si>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</si>
  <si>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</si>
  <si>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</si>
  <si>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</si>
  <si>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</si>
  <si>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</si>
  <si>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</si>
  <si>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</si>
  <si>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</si>
  <si>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</si>
  <si>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</si>
  <si>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</si>
  <si>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</si>
  <si>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</si>
  <si>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</si>
  <si>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</si>
  <si>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</si>
  <si>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</si>
  <si>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</si>
  <si>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</si>
  <si>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</si>
  <si>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</si>
  <si>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</si>
  <si>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</si>
  <si>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</si>
  <si>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</si>
  <si>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</si>
  <si>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</si>
  <si>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</si>
  <si>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</si>
  <si>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</si>
  <si>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</si>
  <si>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</si>
  <si>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</si>
  <si>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</si>
  <si>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</si>
  <si>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</si>
  <si>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</si>
  <si>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</si>
  <si>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</si>
  <si>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</si>
  <si>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</si>
  <si>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</si>
  <si>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</si>
  <si>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</si>
  <si>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</si>
  <si>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</si>
  <si>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</si>
  <si>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</si>
  <si>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</si>
  <si>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</si>
  <si>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</si>
  <si>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</si>
  <si>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</si>
  <si>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</si>
  <si>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</si>
  <si>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</si>
  <si>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</si>
  <si>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</si>
  <si>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</si>
  <si>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</si>
  <si>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</si>
  <si>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</si>
  <si>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</si>
  <si>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</si>
  <si>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</si>
  <si>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</si>
  <si>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</si>
  <si>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</si>
  <si>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</si>
  <si>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</si>
  <si>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</si>
  <si>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</si>
  <si>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</si>
  <si>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</si>
  <si>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</si>
  <si>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</si>
  <si>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</si>
  <si>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</si>
  <si>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</si>
  <si>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</si>
  <si>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</si>
  <si>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</si>
  <si>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</si>
  <si>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</si>
  <si>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</si>
  <si>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</si>
  <si>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</si>
  <si>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</si>
  <si>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</si>
  <si>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</si>
  <si>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</si>
  <si>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</si>
  <si>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</si>
  <si>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</si>
  <si>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</si>
  <si>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</si>
  <si>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</si>
  <si>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</si>
  <si>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</si>
  <si>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</si>
  <si>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</si>
  <si>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</si>
  <si>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</si>
  <si>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</si>
  <si>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</si>
  <si>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</si>
  <si>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</si>
  <si>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</si>
  <si>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</si>
  <si>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</si>
  <si>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</si>
  <si>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</si>
  <si>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</si>
  <si>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</si>
  <si>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</si>
  <si>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</si>
  <si>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</si>
  <si>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</si>
  <si>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</si>
  <si>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</si>
  <si>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</si>
  <si>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</si>
  <si>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</si>
  <si>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</si>
  <si>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</si>
  <si>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</si>
  <si>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</si>
  <si>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</si>
  <si>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</si>
  <si>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</si>
  <si>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</si>
  <si>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</si>
  <si>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</si>
  <si>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</si>
  <si>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</si>
  <si>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</si>
  <si>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</si>
  <si>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</si>
  <si>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</si>
  <si>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</si>
  <si>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</si>
  <si>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</si>
  <si>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</si>
  <si>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</si>
  <si>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</si>
  <si>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</si>
  <si>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</si>
  <si>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</si>
  <si>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</si>
  <si>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</si>
  <si>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</si>
  <si>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</si>
  <si>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</si>
  <si>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</si>
  <si>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</si>
  <si>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</si>
  <si>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</si>
  <si>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</si>
  <si>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</si>
  <si>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</si>
  <si>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</si>
  <si>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</si>
  <si>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</si>
  <si>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</si>
  <si>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</si>
  <si>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</si>
  <si>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</si>
  <si>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</si>
  <si>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</si>
  <si>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</si>
  <si>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</si>
  <si>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</si>
  <si>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</si>
  <si>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</si>
  <si>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</si>
  <si>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</si>
  <si>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</si>
  <si>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</si>
  <si>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</si>
  <si>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</si>
  <si>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</si>
  <si>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</si>
  <si>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</si>
  <si>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</si>
  <si>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</si>
  <si>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</si>
  <si>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</si>
  <si>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</si>
  <si>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</si>
  <si>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</si>
  <si>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</si>
  <si>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</si>
  <si>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</si>
  <si>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</si>
  <si>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</si>
  <si>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</si>
  <si>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</si>
  <si>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</si>
  <si>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</si>
  <si>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</si>
  <si>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</si>
  <si>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</si>
  <si>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</si>
  <si>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</si>
  <si>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</si>
  <si>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</si>
  <si>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</si>
  <si>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</si>
  <si>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</si>
  <si>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</si>
  <si>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</si>
  <si>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</si>
  <si>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</si>
  <si>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</si>
  <si>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</si>
  <si>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</si>
  <si>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</si>
  <si>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</si>
  <si>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</si>
  <si>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</si>
  <si>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</si>
  <si>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</si>
  <si>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</si>
  <si>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</si>
  <si>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</si>
  <si>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</si>
  <si>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</si>
  <si>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</si>
  <si>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</si>
  <si>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</si>
  <si>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</si>
  <si>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</si>
  <si>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</si>
  <si>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</si>
  <si>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</si>
  <si>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</si>
  <si>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</si>
  <si>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</si>
  <si>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</si>
  <si>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</si>
  <si>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</si>
  <si>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</si>
  <si>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</si>
  <si>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</si>
  <si>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</si>
  <si>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</si>
  <si>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</si>
  <si>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</si>
  <si>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</si>
  <si>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</si>
  <si>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</si>
  <si>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</si>
  <si>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</si>
  <si>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</si>
  <si>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</si>
  <si>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</si>
  <si>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</si>
  <si>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</si>
  <si>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</si>
  <si>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</si>
  <si>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</si>
  <si>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</si>
  <si>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</si>
  <si>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</si>
  <si>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</si>
  <si>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</si>
  <si>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</si>
  <si>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</si>
  <si>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</si>
  <si>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</si>
  <si>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</si>
  <si>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</si>
  <si>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</si>
  <si>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</si>
  <si>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</si>
  <si>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</si>
  <si>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</si>
  <si>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</si>
  <si>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</si>
  <si>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</si>
  <si>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</si>
  <si>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</si>
  <si>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</si>
  <si>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</si>
  <si>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</si>
  <si>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</si>
  <si>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</si>
  <si>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</si>
  <si>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</si>
  <si>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</si>
  <si>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</si>
  <si>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</si>
  <si>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</si>
  <si>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</si>
  <si>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</si>
  <si>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</si>
  <si>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</si>
  <si>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</si>
  <si>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</si>
  <si>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</si>
  <si>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</si>
  <si>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</si>
  <si>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</si>
  <si>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</si>
  <si>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</si>
  <si>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</si>
  <si>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</si>
  <si>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</si>
  <si>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</si>
  <si>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</si>
  <si>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</si>
  <si>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</si>
  <si>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</si>
  <si>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</si>
  <si>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</si>
  <si>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</si>
  <si>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</si>
  <si>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</si>
  <si>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</si>
  <si>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</si>
  <si>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</si>
  <si>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</si>
  <si>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</si>
  <si>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</si>
  <si>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</si>
  <si>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</si>
  <si>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</si>
  <si>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</si>
  <si>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</si>
  <si>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</si>
  <si>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</si>
  <si>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</si>
  <si>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</si>
  <si>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</si>
  <si>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</si>
  <si>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</si>
  <si>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</si>
  <si>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</si>
  <si>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</si>
  <si>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</si>
  <si>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</si>
  <si>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</si>
  <si>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</si>
  <si>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</si>
  <si>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</si>
  <si>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</si>
  <si>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</si>
  <si>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</si>
  <si>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</si>
  <si>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</si>
  <si>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</si>
  <si>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</si>
  <si>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</si>
  <si>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</si>
  <si>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</si>
  <si>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</si>
  <si>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</si>
  <si>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</si>
  <si>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</si>
  <si>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</si>
  <si>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</si>
  <si>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</si>
  <si>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</si>
  <si>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</si>
  <si>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</si>
  <si>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</si>
  <si>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</si>
  <si>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</si>
  <si>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</si>
  <si>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</si>
  <si>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</si>
  <si>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</si>
  <si>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</si>
  <si>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</si>
  <si>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</si>
  <si>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</si>
  <si>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</si>
  <si>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</si>
  <si>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</si>
  <si>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</si>
  <si>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</si>
  <si>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</si>
  <si>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</si>
  <si>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</si>
  <si>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</si>
  <si>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</si>
  <si>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</si>
  <si>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</si>
  <si>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</si>
  <si>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</si>
  <si>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</si>
  <si>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</si>
  <si>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</si>
  <si>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</si>
  <si>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</si>
  <si>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</si>
  <si>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</si>
  <si>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</si>
  <si>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</si>
  <si>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</si>
  <si>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</si>
  <si>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</si>
  <si>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</si>
  <si>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</si>
  <si>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</si>
  <si>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</si>
  <si>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</si>
  <si>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</si>
  <si>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</si>
  <si>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</si>
  <si>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</si>
  <si>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</si>
  <si>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</si>
  <si>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</si>
  <si>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</si>
  <si>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</si>
  <si>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</si>
  <si>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</si>
  <si>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</si>
  <si>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</si>
  <si>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</si>
  <si>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</si>
  <si>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</si>
  <si>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</si>
  <si>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</si>
  <si>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</si>
  <si>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</si>
  <si>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</si>
  <si>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</si>
  <si>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</si>
  <si>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</si>
  <si>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</si>
  <si>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</si>
  <si>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</si>
  <si>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</si>
  <si>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</si>
  <si>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</si>
  <si>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</si>
  <si>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</si>
  <si>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</si>
  <si>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</si>
  <si>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</si>
  <si>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</si>
  <si>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</si>
  <si>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</si>
  <si>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</si>
  <si>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</si>
  <si>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</si>
  <si>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</si>
  <si>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</si>
  <si>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</si>
  <si>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</si>
  <si>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</si>
  <si>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</si>
  <si>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</si>
  <si>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</si>
  <si>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</si>
  <si>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</si>
  <si>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</si>
  <si>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</si>
  <si>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</si>
  <si>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</si>
  <si>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</si>
  <si>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</si>
  <si>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</si>
  <si>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</si>
  <si>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</si>
  <si>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</si>
  <si>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</si>
  <si>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</si>
  <si>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</si>
  <si>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</si>
  <si>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</si>
  <si>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</si>
  <si>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</si>
  <si>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</si>
  <si>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</si>
  <si>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</si>
  <si>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</si>
  <si>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</si>
  <si>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</si>
  <si>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</si>
  <si>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</si>
  <si>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</si>
  <si>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</si>
  <si>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</si>
  <si>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</si>
  <si>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</si>
  <si>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</si>
  <si>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</si>
  <si>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</si>
  <si>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</si>
  <si>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</si>
  <si>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</si>
  <si>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</si>
  <si>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</si>
  <si>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</si>
  <si>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</si>
  <si>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</si>
  <si>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</si>
  <si>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</si>
  <si>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</si>
  <si>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</si>
  <si>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</si>
  <si>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</si>
  <si>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</si>
  <si>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</si>
  <si>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</si>
  <si>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</si>
  <si>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</si>
  <si>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</si>
  <si>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</si>
  <si>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</si>
  <si>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</si>
  <si>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</si>
  <si>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</si>
  <si>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</si>
  <si>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</si>
  <si>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</si>
  <si>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</si>
  <si>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</si>
  <si>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</si>
  <si>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</si>
  <si>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</si>
  <si>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</si>
  <si>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</si>
  <si>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</si>
  <si>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</si>
  <si>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</si>
  <si>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</si>
  <si>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</si>
  <si>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</si>
  <si>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</si>
  <si>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</si>
  <si>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</si>
  <si>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</si>
  <si>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</si>
  <si>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</si>
  <si>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</si>
  <si>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</si>
  <si>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</si>
  <si>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</si>
  <si>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</si>
  <si>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</si>
  <si>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</si>
  <si>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</si>
  <si>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</si>
  <si>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</si>
  <si>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</si>
  <si>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</si>
  <si>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</si>
  <si>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</si>
  <si>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</si>
  <si>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</si>
  <si>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</si>
  <si>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</si>
  <si>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</si>
  <si>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</si>
  <si>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</si>
  <si>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</si>
  <si>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</si>
  <si>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</si>
  <si>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</si>
  <si>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</si>
  <si>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</si>
  <si>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</si>
  <si>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</si>
  <si>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</si>
  <si>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</si>
  <si>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</si>
  <si>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</si>
  <si>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</si>
  <si>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</si>
  <si>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</si>
  <si>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</si>
  <si>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</si>
  <si>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</si>
  <si>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</si>
  <si>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</si>
  <si>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</si>
  <si>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</si>
  <si>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</si>
  <si>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</si>
  <si>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</si>
  <si>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</si>
  <si>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</si>
  <si>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</si>
  <si>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</si>
  <si>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</si>
  <si>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</si>
  <si>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</si>
  <si>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</si>
  <si>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</si>
  <si>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</si>
  <si>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</si>
  <si>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</si>
  <si>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</si>
  <si>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</si>
  <si>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</si>
  <si>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</si>
  <si>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</si>
  <si>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</si>
  <si>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</si>
  <si>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</si>
  <si>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</si>
  <si>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</si>
  <si>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</si>
  <si>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</si>
  <si>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</si>
  <si>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</si>
  <si>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</si>
  <si>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</si>
  <si>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</si>
  <si>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</si>
  <si>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</si>
  <si>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</si>
  <si>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</si>
  <si>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</si>
  <si>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</si>
  <si>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</si>
  <si>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</si>
  <si>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</si>
  <si>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</si>
  <si>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</si>
  <si>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</si>
  <si>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</si>
  <si>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</si>
  <si>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</si>
  <si>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</si>
  <si>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</si>
  <si>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</si>
  <si>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</si>
  <si>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</si>
  <si>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</si>
  <si>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</si>
  <si>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</si>
  <si>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</si>
  <si>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</si>
  <si>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</si>
  <si>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</si>
  <si>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</si>
  <si>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</si>
  <si>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</si>
  <si>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</si>
  <si>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</si>
  <si>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</si>
  <si>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</si>
  <si>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</si>
  <si>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</si>
  <si>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</si>
  <si>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</si>
  <si>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</si>
  <si>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</si>
  <si>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</si>
  <si>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</si>
  <si>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</si>
  <si>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</si>
  <si>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</si>
  <si>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</si>
  <si>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</si>
  <si>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</si>
  <si>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</si>
  <si>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</si>
  <si>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</si>
  <si>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</si>
  <si>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</si>
  <si>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</si>
  <si>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</si>
  <si>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</si>
  <si>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</si>
  <si>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</si>
  <si>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</si>
  <si>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</si>
  <si>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</si>
  <si>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</si>
  <si>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</si>
  <si>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</si>
  <si>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</si>
  <si>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</si>
  <si>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</si>
  <si>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</si>
  <si>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</si>
  <si>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</si>
  <si>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</si>
  <si>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</si>
  <si>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</si>
  <si>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</si>
  <si>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</si>
  <si>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</si>
  <si>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</si>
  <si>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</si>
  <si>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</si>
  <si>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</si>
  <si>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</si>
  <si>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</si>
  <si>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</si>
  <si>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</si>
  <si>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</si>
  <si>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</si>
  <si>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</si>
  <si>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</si>
  <si>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</si>
  <si>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</si>
  <si>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</si>
  <si>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</si>
  <si>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</si>
  <si>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</si>
  <si>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</si>
  <si>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</si>
  <si>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</si>
  <si>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</si>
  <si>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</si>
  <si>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</si>
  <si>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</si>
  <si>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</si>
  <si>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</si>
  <si>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</si>
  <si>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</si>
  <si>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</si>
  <si>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</si>
  <si>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</si>
  <si>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</si>
  <si>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</si>
  <si>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</si>
  <si>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</si>
  <si>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</si>
  <si>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</si>
  <si>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</si>
  <si>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</si>
  <si>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</si>
  <si>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</si>
  <si>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</si>
  <si>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</si>
  <si>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</si>
  <si>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</si>
  <si>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</si>
  <si>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</si>
  <si>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</si>
  <si>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</si>
  <si>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</si>
  <si>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</si>
  <si>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</si>
  <si>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</si>
  <si>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</si>
  <si>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</si>
  <si>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</si>
  <si>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</si>
  <si>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</si>
  <si>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</si>
  <si>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</si>
  <si>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</si>
  <si>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</si>
  <si>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</si>
  <si>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</si>
  <si>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</si>
  <si>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</si>
  <si>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</si>
  <si>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</si>
  <si>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</si>
  <si>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</si>
  <si>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</si>
  <si>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</si>
  <si>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</si>
  <si>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</si>
  <si>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</si>
  <si>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</si>
  <si>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</si>
  <si>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</si>
  <si>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</si>
  <si>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</si>
  <si>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</si>
  <si>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</si>
  <si>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</si>
  <si>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</si>
  <si>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</si>
  <si>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</si>
  <si>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</si>
  <si>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</si>
  <si>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</si>
  <si>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</si>
  <si>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</si>
  <si>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</si>
  <si>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</si>
  <si>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</si>
  <si>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</si>
  <si>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</si>
  <si>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</si>
  <si>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</si>
  <si>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</si>
  <si>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</si>
  <si>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</si>
  <si>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</si>
  <si>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</si>
  <si>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</si>
  <si>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</si>
  <si>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</si>
  <si>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</si>
  <si>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</si>
  <si>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</si>
  <si>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</si>
  <si>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</si>
  <si>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</si>
  <si>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</si>
  <si>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</si>
  <si>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</si>
  <si>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</si>
  <si>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</si>
  <si>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</si>
  <si>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</si>
  <si>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</si>
  <si>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</si>
  <si>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</si>
  <si>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</si>
  <si>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</si>
  <si>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</si>
  <si>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</si>
  <si>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</si>
  <si>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</si>
  <si>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</si>
  <si>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</si>
  <si>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</si>
  <si>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</si>
  <si>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</si>
  <si>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</si>
  <si>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</si>
  <si>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</si>
  <si>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</si>
  <si>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</si>
  <si>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</si>
  <si>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</si>
  <si>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</si>
  <si>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</si>
  <si>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</si>
  <si>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</si>
  <si>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</si>
  <si>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</si>
  <si>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</si>
  <si>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</si>
  <si>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</si>
  <si>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</si>
  <si>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</si>
  <si>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</si>
  <si>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</si>
  <si>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</si>
  <si>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</si>
  <si>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</si>
  <si>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</si>
  <si>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</si>
  <si>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</si>
  <si>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</si>
  <si>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</si>
  <si>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</si>
  <si>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</si>
  <si>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</si>
  <si>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</si>
  <si>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</si>
  <si>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</si>
  <si>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</si>
  <si>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</si>
  <si>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</si>
  <si>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</si>
  <si>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</si>
  <si>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</si>
  <si>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</si>
  <si>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</si>
  <si>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</si>
  <si>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</si>
  <si>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</si>
  <si>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</si>
  <si>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</si>
  <si>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</si>
  <si>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</si>
  <si>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</si>
  <si>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</si>
  <si>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</si>
  <si>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</si>
  <si>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</si>
  <si>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</si>
  <si>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</si>
  <si>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</si>
  <si>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</si>
  <si>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</si>
  <si>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</si>
  <si>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</si>
  <si>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</si>
  <si>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</si>
  <si>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</si>
  <si>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</si>
  <si>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</si>
  <si>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</si>
  <si>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</si>
  <si>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</si>
  <si>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</si>
  <si>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</si>
  <si>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</si>
  <si>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</si>
  <si>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</si>
  <si>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</si>
  <si>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</si>
  <si>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</si>
  <si>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</si>
  <si>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</si>
  <si>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</si>
  <si>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</si>
  <si>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</si>
  <si>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</si>
  <si>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</si>
  <si>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</si>
  <si>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</si>
  <si>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</si>
  <si>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</si>
  <si>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</si>
  <si>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</si>
  <si>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</si>
  <si>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</si>
  <si>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</si>
  <si>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</si>
  <si>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</si>
  <si>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</si>
  <si>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</si>
  <si>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</si>
  <si>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</si>
  <si>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</si>
  <si>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</si>
  <si>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</si>
  <si>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</si>
  <si>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</si>
  <si>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</si>
  <si>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</si>
  <si>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</si>
  <si>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</si>
  <si>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</si>
  <si>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</si>
  <si>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</si>
  <si>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</si>
  <si>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</si>
  <si>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</si>
  <si>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</si>
  <si>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</si>
  <si>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</si>
  <si>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</si>
  <si>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</si>
  <si>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</si>
  <si>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</si>
  <si>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</si>
  <si>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</si>
  <si>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</si>
  <si>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</si>
  <si>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</si>
  <si>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</si>
  <si>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</si>
  <si>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</si>
  <si>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</si>
  <si>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</si>
  <si>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</si>
  <si>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</si>
  <si>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</si>
  <si>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</si>
  <si>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</si>
  <si>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</si>
  <si>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</si>
  <si>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</si>
  <si>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</si>
  <si>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</si>
  <si>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</si>
  <si>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</si>
  <si>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</si>
  <si>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</si>
  <si>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</si>
  <si>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</si>
  <si>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</si>
  <si>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</si>
  <si>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</si>
  <si>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</si>
  <si>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</si>
  <si>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</si>
  <si>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</si>
  <si>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</si>
  <si>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</si>
  <si>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</si>
  <si>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</si>
  <si>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</si>
  <si>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</si>
  <si>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</si>
  <si>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</si>
  <si>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</si>
  <si>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</si>
  <si>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</si>
  <si>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</si>
  <si>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</si>
  <si>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</si>
  <si>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</si>
  <si>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</si>
  <si>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</si>
  <si>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</si>
  <si>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</si>
  <si>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</si>
  <si>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</si>
  <si>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</si>
  <si>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</si>
  <si>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</si>
  <si>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</si>
  <si>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</si>
  <si>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</si>
  <si>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</si>
  <si>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</si>
  <si>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</si>
  <si>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</si>
  <si>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</si>
  <si>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</si>
  <si>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</si>
  <si>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</si>
  <si>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</si>
  <si>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</si>
  <si>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</si>
  <si>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</si>
  <si>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</si>
  <si>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</si>
  <si>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</si>
  <si>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</si>
  <si>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</si>
  <si>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</si>
  <si>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</si>
  <si>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</si>
  <si>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</si>
  <si>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</si>
  <si>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</si>
  <si>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</si>
  <si>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</si>
  <si>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</si>
  <si>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</si>
  <si>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</si>
  <si>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</si>
  <si>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</si>
  <si>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</si>
  <si>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</si>
  <si>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</si>
  <si>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</si>
  <si>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</si>
  <si>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</si>
  <si>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</si>
  <si>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</si>
  <si>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</si>
  <si>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</si>
  <si>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</si>
  <si>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</si>
  <si>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</si>
  <si>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</si>
  <si>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</si>
  <si>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</si>
  <si>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</si>
  <si>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</si>
  <si>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</si>
  <si>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</si>
  <si>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</si>
  <si>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</si>
  <si>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</si>
  <si>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</si>
  <si>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</si>
  <si>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</si>
  <si>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</si>
  <si>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</si>
  <si>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</si>
  <si>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</si>
  <si>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</si>
  <si>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</si>
  <si>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</si>
  <si>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</si>
  <si>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</si>
  <si>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</si>
  <si>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</si>
  <si>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</si>
  <si>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</si>
  <si>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</si>
  <si>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</si>
  <si>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</si>
  <si>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</si>
  <si>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</si>
  <si>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</si>
  <si>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</si>
  <si>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</si>
  <si>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</si>
  <si>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</si>
  <si>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</si>
  <si>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</si>
  <si>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</si>
  <si>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</si>
  <si>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</si>
  <si>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</si>
  <si>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</si>
  <si>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</si>
  <si>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</si>
  <si>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</si>
  <si>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</si>
  <si>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</si>
  <si>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</si>
  <si>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</si>
  <si>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</si>
  <si>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</si>
  <si>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</si>
  <si>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</si>
  <si>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</si>
  <si>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</si>
  <si>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</si>
  <si>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</si>
  <si>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</si>
  <si>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</si>
  <si>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</si>
  <si>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</si>
  <si>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</si>
  <si>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</si>
  <si>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</si>
  <si>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</si>
  <si>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</si>
  <si>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</si>
  <si>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</si>
  <si>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</si>
  <si>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</si>
  <si>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</si>
  <si>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</si>
  <si>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</si>
  <si>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</si>
  <si>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</si>
  <si>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</si>
  <si>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</si>
  <si>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</si>
  <si>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</si>
  <si>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</si>
  <si>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</si>
  <si>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</si>
  <si>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</si>
  <si>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</si>
  <si>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</si>
  <si>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</si>
  <si>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</si>
  <si>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</si>
  <si>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</si>
  <si>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</si>
  <si>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</si>
  <si>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</si>
  <si>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</si>
  <si>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</si>
  <si>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</si>
  <si>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</si>
  <si>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</si>
  <si>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</si>
  <si>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</si>
  <si>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</si>
  <si>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</si>
  <si>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</si>
  <si>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</si>
  <si>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</si>
  <si>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</si>
  <si>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</si>
  <si>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</si>
  <si>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</si>
  <si>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</si>
  <si>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</si>
  <si>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</si>
  <si>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</si>
  <si>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</si>
  <si>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</si>
  <si>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</si>
  <si>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</si>
  <si>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</si>
  <si>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</si>
  <si>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</si>
  <si>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</si>
  <si>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</si>
  <si>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</si>
  <si>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</si>
  <si>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</si>
  <si>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</si>
  <si>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</si>
  <si>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</si>
  <si>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</si>
  <si>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</si>
  <si>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</si>
  <si>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</si>
  <si>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</si>
  <si>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</si>
  <si>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</si>
  <si>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</si>
  <si>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</si>
  <si>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</si>
  <si>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</si>
  <si>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</si>
  <si>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</si>
  <si>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</si>
  <si>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</si>
  <si>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</si>
  <si>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</si>
  <si>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</si>
  <si>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</si>
  <si>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</si>
  <si>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</si>
  <si>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</si>
  <si>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</si>
  <si>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</si>
  <si>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</si>
  <si>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</si>
  <si>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</si>
  <si>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</si>
  <si>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</si>
  <si>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</si>
  <si>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</si>
  <si>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</si>
  <si>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</si>
  <si>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</si>
  <si>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</si>
  <si>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</si>
  <si>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</si>
  <si>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</si>
  <si>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</si>
  <si>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</si>
  <si>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</si>
  <si>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</si>
  <si>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</si>
  <si>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</si>
  <si>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</si>
  <si>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</si>
  <si>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</si>
  <si>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</si>
  <si>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</si>
  <si>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</si>
  <si>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</si>
  <si>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</si>
  <si>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</si>
  <si>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</si>
  <si>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</si>
  <si>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</si>
  <si>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</si>
  <si>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</si>
  <si>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</si>
  <si>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</si>
  <si>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</si>
  <si>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</si>
  <si>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</si>
  <si>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</si>
  <si>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</si>
  <si>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</si>
  <si>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</si>
  <si>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</si>
  <si>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</si>
  <si>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</si>
  <si>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</si>
  <si>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</si>
  <si>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</si>
  <si>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</si>
  <si>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</si>
  <si>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</si>
  <si>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</si>
  <si>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</si>
  <si>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</si>
  <si>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</si>
  <si>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</si>
  <si>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</si>
  <si>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</si>
  <si>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</si>
  <si>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</si>
  <si>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</si>
  <si>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</si>
  <si>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</si>
  <si>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</si>
  <si>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</si>
  <si>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</si>
  <si>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</si>
  <si>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</si>
  <si>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</si>
  <si>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</si>
  <si>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</si>
  <si>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</si>
  <si>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</si>
  <si>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</si>
  <si>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</si>
  <si>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</si>
  <si>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</si>
  <si>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</si>
  <si>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</si>
  <si>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</si>
  <si>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</si>
  <si>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</si>
  <si>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</si>
  <si>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</si>
  <si>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</si>
  <si>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</si>
  <si>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</si>
  <si>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</si>
  <si>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</si>
  <si>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</si>
  <si>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</si>
  <si>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</si>
  <si>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</si>
  <si>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</si>
  <si>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</si>
  <si>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</si>
  <si>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</si>
  <si>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</si>
  <si>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</si>
  <si>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</si>
  <si>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</si>
  <si>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</si>
  <si>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</si>
  <si>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</si>
  <si>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</si>
  <si>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</si>
  <si>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</si>
  <si>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</si>
  <si>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</si>
  <si>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</si>
  <si>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</si>
  <si>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</si>
  <si>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</si>
  <si>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</si>
  <si>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</si>
  <si>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</si>
  <si>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</si>
  <si>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</si>
  <si>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</si>
  <si>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</si>
  <si>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</si>
  <si>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</si>
  <si>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</si>
  <si>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</si>
  <si>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</si>
  <si>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</si>
  <si>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</si>
  <si>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</si>
  <si>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</si>
  <si>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</si>
  <si>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</si>
  <si>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</si>
  <si>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</si>
  <si>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</si>
  <si>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</si>
  <si>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</si>
  <si>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</si>
  <si>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</si>
  <si>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</si>
  <si>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</si>
  <si>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</si>
  <si>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</si>
  <si>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</si>
  <si>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</si>
  <si>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</si>
  <si>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</si>
  <si>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</si>
  <si>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</si>
  <si>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</si>
  <si>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</si>
  <si>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</si>
  <si>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</si>
  <si>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</si>
  <si>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</si>
  <si>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</si>
  <si>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</si>
  <si>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</si>
  <si>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</si>
  <si>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</si>
  <si>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</si>
  <si>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</si>
  <si>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</si>
  <si>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</si>
  <si>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</si>
  <si>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</si>
  <si>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</si>
  <si>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</si>
  <si>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</si>
  <si>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</si>
  <si>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</si>
  <si>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</si>
  <si>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</si>
  <si>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</si>
  <si>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</si>
  <si>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</si>
  <si>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</si>
  <si>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</si>
  <si>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</si>
  <si>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</si>
  <si>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</si>
  <si>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</si>
  <si>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</si>
  <si>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</si>
  <si>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</si>
  <si>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</si>
  <si>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</si>
  <si>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</si>
  <si>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</si>
  <si>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</si>
  <si>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</si>
  <si>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</si>
  <si>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</si>
  <si>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</si>
  <si>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</si>
  <si>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</si>
  <si>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</si>
  <si>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</si>
  <si>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</si>
  <si>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</si>
  <si>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</si>
  <si>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</si>
  <si>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</si>
  <si>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</si>
  <si>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</si>
  <si>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</si>
  <si>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</si>
  <si>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</si>
  <si>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</si>
  <si>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</si>
  <si>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</si>
  <si>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</si>
  <si>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</si>
  <si>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</si>
  <si>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</si>
  <si>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</si>
  <si>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</si>
  <si>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</si>
  <si>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</si>
  <si>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</si>
  <si>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</si>
  <si>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</si>
  <si>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</si>
  <si>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</si>
  <si>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</si>
  <si>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</si>
  <si>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</si>
  <si>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</si>
  <si>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</si>
  <si>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</si>
  <si>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</si>
  <si>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</si>
  <si>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</si>
  <si>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</si>
  <si>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</si>
  <si>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</si>
  <si>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</si>
  <si>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</si>
  <si>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</si>
  <si>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</si>
  <si>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</si>
  <si>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</si>
  <si>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</si>
  <si>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</si>
  <si>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</si>
  <si>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</si>
  <si>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</si>
  <si>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</si>
  <si>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</si>
  <si>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</si>
  <si>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</si>
  <si>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</si>
  <si>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</si>
  <si>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</si>
  <si>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</si>
  <si>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</si>
  <si>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</si>
  <si>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</si>
  <si>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</si>
  <si>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</si>
  <si>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</si>
  <si>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</si>
  <si>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</si>
  <si>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</si>
  <si>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</si>
  <si>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</si>
  <si>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</si>
  <si>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</si>
  <si>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</si>
  <si>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</si>
  <si>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</si>
  <si>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</si>
  <si>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</si>
  <si>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</si>
  <si>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</si>
  <si>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</si>
  <si>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</si>
  <si>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</si>
  <si>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</si>
  <si>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</si>
  <si>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</si>
  <si>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</si>
  <si>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</si>
  <si>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</si>
  <si>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</si>
  <si>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</si>
  <si>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</si>
  <si>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</si>
  <si>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</si>
  <si>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</si>
  <si>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</si>
  <si>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</si>
  <si>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</si>
  <si>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</si>
  <si>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</si>
  <si>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</si>
  <si>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</si>
  <si>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</si>
  <si>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</si>
  <si>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</si>
  <si>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</si>
  <si>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</si>
  <si>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</si>
  <si>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</si>
  <si>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</si>
  <si>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</si>
  <si>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</si>
  <si>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</si>
  <si>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</si>
  <si>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</si>
  <si>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</si>
  <si>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</si>
  <si>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</si>
  <si>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</si>
  <si>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</si>
  <si>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</si>
  <si>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</si>
  <si>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</si>
  <si>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</si>
  <si>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</si>
  <si>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</si>
  <si>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</si>
  <si>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</si>
  <si>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</si>
  <si>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</si>
  <si>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</si>
  <si>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</si>
  <si>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</si>
  <si>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</si>
  <si>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</si>
  <si>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</si>
  <si>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</si>
  <si>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</si>
  <si>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</si>
  <si>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</si>
  <si>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</si>
  <si>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</si>
  <si>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</si>
  <si>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</si>
  <si>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</si>
  <si>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</si>
  <si>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</si>
  <si>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</si>
  <si>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</si>
  <si>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</si>
  <si>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</si>
  <si>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</si>
  <si>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</si>
  <si>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</si>
  <si>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</si>
  <si>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</si>
  <si>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</si>
  <si>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</si>
  <si>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</si>
  <si>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</si>
  <si>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</si>
  <si>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</si>
  <si>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</si>
  <si>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</si>
  <si>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</si>
  <si>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</si>
  <si>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</si>
  <si>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</si>
  <si>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</si>
  <si>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</si>
  <si>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</si>
  <si>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</si>
  <si>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</si>
  <si>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</si>
  <si>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</si>
  <si>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</si>
  <si>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</si>
  <si>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</si>
  <si>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</si>
  <si>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</si>
  <si>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</si>
  <si>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</si>
  <si>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</si>
  <si>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</si>
  <si>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</si>
  <si>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</si>
  <si>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</si>
  <si>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</si>
  <si>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</si>
  <si>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</si>
  <si>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</si>
  <si>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</si>
  <si>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</si>
  <si>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</si>
  <si>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</si>
  <si>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</si>
  <si>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</si>
  <si>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</si>
  <si>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</si>
  <si>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</si>
  <si>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</si>
  <si>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</si>
  <si>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</si>
  <si>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</si>
  <si>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</si>
  <si>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</si>
  <si>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</si>
  <si>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</si>
  <si>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</si>
  <si>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</si>
  <si>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</si>
  <si>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</si>
  <si>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</si>
  <si>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</si>
  <si>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</si>
  <si>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</si>
  <si>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</si>
  <si>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</si>
  <si>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</si>
  <si>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</si>
  <si>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</si>
  <si>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</si>
  <si>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</si>
  <si>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</si>
  <si>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</si>
  <si>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</si>
  <si>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</si>
  <si>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</si>
  <si>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</si>
  <si>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</si>
  <si>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</si>
  <si>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</si>
  <si>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</si>
  <si>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</si>
  <si>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</si>
  <si>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</si>
  <si>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</si>
  <si>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</si>
  <si>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</si>
  <si>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</si>
  <si>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</si>
  <si>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</si>
  <si>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</si>
  <si>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</si>
  <si>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</si>
  <si>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</si>
  <si>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</si>
  <si>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</si>
  <si>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</si>
  <si>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</si>
  <si>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</si>
  <si>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</si>
  <si>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</si>
  <si>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</si>
  <si>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</si>
  <si>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</si>
  <si>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</si>
  <si>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</si>
  <si>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</si>
  <si>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</si>
  <si>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</si>
  <si>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</si>
  <si>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</si>
  <si>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</si>
  <si>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</si>
  <si>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</si>
  <si>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</si>
  <si>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</si>
  <si>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</si>
  <si>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</si>
  <si>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</si>
  <si>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</si>
  <si>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</si>
  <si>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</si>
  <si>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</si>
  <si>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</si>
  <si>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</si>
  <si>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</si>
  <si>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</si>
  <si>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</si>
  <si>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</si>
  <si>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</si>
  <si>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</si>
  <si>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</si>
  <si>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</si>
  <si>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</si>
  <si>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</si>
  <si>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</si>
  <si>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</si>
  <si>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</si>
  <si>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</si>
  <si>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</si>
  <si>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</si>
  <si>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</si>
  <si>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</si>
  <si>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</si>
  <si>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</si>
  <si>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</si>
  <si>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</si>
  <si>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</si>
  <si>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</si>
  <si>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</si>
  <si>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</si>
  <si>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</si>
  <si>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</si>
  <si>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</si>
  <si>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</si>
  <si>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</si>
  <si>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</si>
  <si>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</si>
  <si>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</si>
  <si>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</si>
  <si>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</si>
  <si>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</si>
  <si>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</si>
  <si>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</si>
  <si>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</si>
  <si>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</si>
  <si>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</si>
  <si>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</si>
  <si>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</si>
  <si>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</si>
  <si>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</si>
  <si>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</si>
  <si>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</si>
  <si>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</si>
  <si>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</si>
  <si>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</si>
  <si>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</si>
  <si>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</si>
  <si>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</si>
  <si>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</si>
  <si>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</si>
  <si>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</si>
  <si>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</si>
  <si>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</si>
  <si>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</si>
  <si>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</si>
  <si>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</si>
  <si>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</si>
  <si>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</si>
  <si>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</si>
  <si>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</si>
  <si>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</si>
  <si>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</si>
  <si>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</si>
  <si>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</si>
  <si>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</si>
  <si>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</si>
  <si>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</si>
  <si>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</si>
  <si>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</si>
  <si>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</si>
  <si>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</si>
  <si>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</si>
  <si>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</si>
  <si>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</si>
  <si>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</si>
  <si>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</si>
  <si>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</si>
  <si>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</si>
  <si>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</si>
  <si>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</si>
  <si>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</si>
  <si>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</si>
  <si>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</si>
  <si>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</si>
  <si>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</si>
  <si>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</si>
  <si>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</si>
  <si>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</si>
  <si>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</si>
  <si>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</si>
  <si>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</si>
  <si>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</si>
  <si>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</si>
  <si>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</si>
  <si>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</si>
  <si>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</si>
  <si>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</si>
  <si>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</si>
  <si>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</si>
  <si>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</si>
  <si>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</si>
  <si>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</si>
  <si>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</si>
  <si>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</si>
  <si>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</si>
  <si>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</si>
  <si>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</si>
  <si>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</si>
  <si>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</si>
  <si>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</si>
  <si>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</si>
  <si>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</si>
  <si>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</si>
  <si>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</si>
  <si>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</si>
  <si>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</si>
  <si>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</si>
  <si>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</si>
  <si>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</si>
  <si>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</si>
  <si>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</si>
  <si>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</si>
  <si>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</si>
  <si>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</si>
  <si>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</si>
  <si>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</si>
  <si>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</si>
  <si>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</si>
  <si>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</si>
  <si>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</si>
  <si>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</si>
  <si>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</si>
  <si>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</si>
  <si>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</si>
  <si>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</si>
  <si>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</si>
  <si>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</si>
  <si>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</si>
  <si>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</si>
  <si>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</si>
  <si>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</si>
  <si>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</si>
  <si>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</si>
  <si>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</si>
  <si>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</si>
  <si>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</si>
  <si>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</si>
  <si>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</si>
  <si>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</si>
  <si>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</si>
  <si>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</si>
  <si>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</si>
  <si>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</si>
  <si>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</si>
  <si>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</si>
  <si>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</si>
  <si>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</si>
  <si>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</si>
  <si>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</si>
  <si>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</si>
  <si>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</si>
  <si>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</si>
  <si>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</si>
  <si>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</si>
  <si>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</si>
  <si>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</si>
  <si>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</si>
  <si>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</si>
  <si>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</si>
  <si>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</si>
  <si>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</si>
  <si>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</si>
  <si>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</si>
  <si>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</si>
  <si>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</si>
  <si>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</si>
  <si>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</si>
  <si>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</si>
  <si>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</si>
  <si>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</si>
  <si>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</si>
  <si>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</si>
  <si>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</si>
  <si>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</si>
  <si>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</si>
  <si>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</si>
  <si>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</si>
  <si>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</si>
  <si>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</si>
  <si>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</si>
  <si>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</si>
  <si>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</si>
  <si>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</si>
  <si>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</si>
  <si>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</si>
  <si>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</si>
  <si>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</si>
  <si>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</si>
  <si>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</si>
  <si>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</si>
  <si>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</si>
  <si>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</si>
  <si>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</si>
  <si>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</si>
  <si>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</si>
  <si>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</si>
  <si>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</si>
  <si>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</si>
  <si>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</si>
  <si>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</si>
  <si>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</si>
  <si>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</si>
  <si>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</si>
  <si>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</si>
  <si>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</si>
  <si>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</si>
  <si>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</si>
  <si>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</si>
  <si>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</si>
  <si>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</si>
  <si>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</si>
  <si>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</si>
  <si>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</si>
  <si>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</si>
  <si>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</si>
  <si>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</si>
  <si>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</si>
  <si>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</si>
  <si>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</si>
  <si>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</si>
  <si>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</si>
  <si>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</si>
  <si>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</si>
  <si>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</si>
  <si>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</si>
  <si>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</si>
  <si>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</si>
  <si>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</si>
  <si>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</si>
  <si>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</si>
  <si>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</si>
  <si>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</si>
  <si>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</si>
  <si>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</si>
  <si>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</si>
  <si>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</si>
  <si>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</si>
  <si>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</si>
  <si>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</si>
  <si>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</si>
  <si>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</si>
  <si>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</si>
  <si>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</si>
  <si>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</si>
  <si>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</si>
  <si>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</si>
  <si>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</si>
  <si>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</si>
  <si>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</si>
  <si>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</si>
  <si>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</si>
  <si>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</si>
  <si>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</si>
  <si>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</si>
  <si>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</si>
  <si>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</si>
  <si>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</si>
  <si>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</si>
  <si>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</si>
  <si>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</si>
  <si>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</si>
  <si>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</si>
  <si>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</si>
  <si>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</si>
  <si>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</si>
  <si>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</si>
  <si>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</si>
  <si>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</si>
  <si>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</si>
  <si>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</si>
  <si>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</si>
  <si>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</si>
  <si>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</si>
  <si>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</si>
  <si>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</si>
  <si>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</si>
  <si>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</si>
  <si>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</si>
  <si>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</si>
  <si>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</si>
  <si>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</si>
  <si>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</si>
  <si>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</si>
  <si>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</si>
  <si>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</si>
  <si>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</si>
  <si>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</si>
  <si>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</si>
  <si>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</si>
  <si>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</si>
  <si>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</si>
  <si>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</si>
  <si>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</si>
  <si>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</si>
  <si>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</si>
  <si>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</si>
  <si>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</si>
  <si>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</si>
  <si>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</si>
  <si>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</si>
  <si>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</si>
  <si>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</si>
  <si>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</si>
  <si>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</si>
  <si>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</si>
  <si>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</si>
  <si>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</si>
  <si>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</si>
  <si>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</si>
  <si>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</si>
  <si>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</si>
  <si>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</si>
  <si>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</si>
  <si>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</si>
  <si>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</si>
  <si>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</si>
  <si>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</si>
  <si>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</si>
  <si>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</si>
  <si>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</si>
  <si>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</si>
  <si>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</si>
  <si>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</si>
  <si>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</si>
  <si>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</si>
  <si>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</si>
  <si>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</si>
  <si>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</si>
  <si>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</si>
  <si>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</si>
  <si>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</si>
  <si>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</si>
  <si>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</si>
  <si>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</si>
  <si>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</si>
  <si>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</si>
  <si>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</si>
  <si>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</si>
  <si>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</si>
  <si>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</si>
  <si>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</si>
  <si>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</si>
  <si>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</si>
  <si>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</si>
  <si>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</si>
  <si>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</si>
  <si>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</si>
  <si>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</si>
  <si>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</si>
  <si>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</si>
  <si>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</si>
  <si>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</si>
  <si>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</si>
  <si>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</si>
  <si>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</si>
  <si>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</si>
  <si>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</si>
  <si>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</si>
  <si>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</si>
  <si>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</si>
  <si>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</si>
  <si>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</si>
  <si>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</si>
  <si>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</si>
  <si>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</si>
  <si>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</si>
  <si>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</si>
  <si>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</si>
  <si>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</si>
  <si>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</si>
  <si>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</si>
  <si>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</si>
  <si>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</si>
  <si>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</si>
  <si>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</si>
  <si>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</si>
  <si>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</si>
  <si>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</si>
  <si>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</si>
  <si>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</si>
  <si>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</si>
  <si>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</si>
  <si>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</si>
  <si>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</si>
  <si>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</si>
  <si>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</si>
  <si>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</si>
  <si>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</si>
  <si>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</si>
  <si>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</si>
  <si>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</si>
  <si>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</si>
  <si>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</si>
  <si>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</si>
  <si>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</si>
  <si>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</si>
  <si>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</si>
  <si>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</si>
  <si>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</si>
  <si>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</si>
  <si>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</si>
  <si>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</si>
  <si>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</si>
  <si>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</si>
  <si>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</si>
  <si>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</si>
  <si>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</si>
  <si>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</si>
  <si>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</si>
  <si>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</si>
  <si>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</si>
  <si>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</si>
  <si>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</si>
  <si>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</si>
  <si>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</si>
  <si>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</si>
  <si>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</si>
  <si>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</si>
  <si>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</si>
  <si>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</si>
  <si>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</si>
  <si>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</si>
  <si>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</si>
  <si>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</si>
  <si>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</si>
  <si>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</si>
  <si>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</si>
  <si>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</si>
  <si>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</si>
  <si>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</si>
  <si>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</si>
  <si>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</si>
  <si>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</si>
  <si>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</si>
  <si>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</si>
  <si>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</si>
  <si>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</si>
  <si>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</si>
  <si>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</si>
  <si>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</si>
  <si>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</si>
  <si>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</si>
  <si>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</si>
  <si>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</si>
  <si>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</si>
  <si>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</si>
  <si>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</si>
  <si>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</si>
  <si>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</si>
  <si>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</si>
  <si>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</si>
  <si>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</si>
  <si>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</si>
  <si>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</si>
  <si>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</si>
  <si>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</si>
  <si>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</si>
  <si>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</si>
  <si>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</si>
  <si>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</si>
  <si>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</si>
  <si>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</si>
  <si>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</si>
  <si>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</si>
  <si>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</si>
  <si>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</si>
  <si>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</si>
  <si>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</si>
  <si>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</si>
  <si>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</si>
  <si>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</si>
  <si>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</si>
  <si>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</si>
  <si>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</si>
  <si>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</si>
  <si>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</si>
  <si>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</si>
  <si>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</si>
  <si>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</si>
  <si>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</si>
  <si>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</si>
  <si>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</si>
  <si>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</si>
  <si>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</si>
  <si>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</si>
  <si>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</si>
  <si>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</si>
  <si>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</si>
  <si>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</si>
  <si>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</si>
  <si>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</si>
  <si>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</si>
  <si>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</si>
  <si>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</si>
  <si>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</si>
  <si>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</si>
  <si>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</si>
  <si>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</si>
  <si>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</si>
  <si>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</si>
  <si>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</si>
  <si>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</si>
  <si>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</si>
  <si>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</si>
  <si>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</si>
  <si>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</si>
  <si>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</si>
  <si>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</si>
  <si>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</si>
  <si>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</si>
  <si>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</si>
  <si>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</si>
  <si>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</si>
  <si>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</si>
  <si>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</si>
  <si>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</si>
  <si>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</si>
  <si>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</si>
  <si>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</si>
  <si>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</si>
  <si>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</si>
  <si>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</si>
  <si>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</si>
  <si>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</si>
  <si>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</si>
  <si>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</si>
  <si>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</si>
  <si>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</si>
  <si>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</si>
  <si>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</si>
  <si>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</si>
  <si>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</si>
  <si>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</si>
  <si>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</si>
  <si>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</si>
  <si>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</si>
  <si>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</si>
  <si>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</si>
  <si>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</si>
  <si>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</si>
  <si>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</si>
  <si>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</si>
  <si>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</si>
  <si>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</si>
  <si>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</si>
  <si>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</si>
  <si>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</si>
  <si>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</si>
  <si>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</si>
  <si>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</si>
  <si>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</si>
  <si>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</si>
  <si>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</si>
  <si>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</si>
  <si>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</si>
  <si>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</si>
  <si>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</si>
  <si>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</si>
  <si>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</si>
  <si>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</si>
  <si>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</si>
  <si>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</si>
  <si>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</si>
  <si>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</si>
  <si>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</si>
  <si>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</si>
  <si>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</si>
  <si>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</si>
  <si>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</si>
  <si>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</si>
  <si>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</si>
  <si>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</si>
  <si>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</si>
  <si>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</si>
  <si>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</si>
  <si>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</si>
  <si>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</si>
  <si>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</si>
  <si>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</si>
  <si>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</si>
  <si>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</si>
  <si>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</si>
  <si>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</si>
  <si>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</si>
  <si>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</si>
  <si>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</si>
  <si>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</si>
  <si>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</si>
  <si>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</si>
  <si>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</si>
  <si>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</si>
  <si>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</si>
  <si>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</si>
  <si>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</si>
  <si>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</si>
  <si>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</si>
  <si>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</si>
  <si>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</si>
  <si>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</si>
  <si>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</si>
  <si>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</si>
  <si>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</si>
  <si>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</si>
  <si>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</si>
  <si>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</si>
  <si>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</si>
  <si>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</si>
  <si>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</si>
  <si>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</si>
  <si>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</si>
  <si>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</si>
  <si>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</si>
  <si>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</si>
  <si>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</si>
  <si>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</si>
  <si>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</si>
  <si>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</si>
  <si>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</si>
  <si>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</si>
  <si>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</si>
  <si>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</si>
  <si>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</si>
  <si>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</si>
  <si>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</si>
  <si>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</si>
  <si>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</si>
  <si>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</si>
  <si>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</si>
  <si>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</si>
  <si>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</si>
  <si>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</si>
  <si>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</si>
  <si>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</si>
  <si>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</si>
  <si>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</si>
  <si>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</si>
  <si>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</si>
  <si>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</si>
  <si>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</si>
  <si>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</si>
  <si>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</si>
  <si>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</si>
  <si>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</si>
  <si>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</si>
  <si>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</si>
  <si>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</si>
  <si>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</si>
  <si>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</si>
  <si>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</si>
  <si>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</si>
  <si>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</si>
  <si>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</si>
  <si>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</si>
  <si>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</si>
  <si>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</si>
  <si>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</si>
  <si>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</si>
  <si>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</si>
  <si>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</si>
  <si>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</si>
  <si>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</si>
  <si>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</si>
  <si>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</si>
  <si>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</si>
  <si>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</si>
  <si>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</si>
  <si>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</si>
  <si>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</si>
  <si>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</si>
  <si>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</si>
  <si>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</si>
  <si>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</si>
  <si>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</si>
  <si>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</si>
  <si>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</si>
  <si>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</si>
  <si>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</si>
  <si>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</si>
  <si>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</si>
  <si>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</si>
  <si>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</si>
  <si>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</si>
  <si>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</si>
  <si>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</si>
  <si>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</si>
  <si>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</si>
  <si>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</si>
  <si>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</si>
  <si>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</si>
  <si>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</si>
  <si>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</si>
  <si>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</si>
  <si>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</si>
  <si>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</si>
  <si>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</si>
  <si>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</si>
  <si>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</si>
  <si>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</si>
  <si>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</si>
  <si>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</si>
  <si>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</si>
  <si>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</si>
  <si>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</si>
  <si>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</si>
  <si>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</si>
  <si>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</si>
  <si>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</si>
  <si>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</si>
  <si>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</si>
  <si>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</si>
  <si>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</si>
  <si>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</si>
  <si>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</si>
  <si>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</si>
  <si>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</si>
  <si>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</si>
  <si>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</si>
  <si>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</si>
  <si>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</si>
  <si>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</si>
  <si>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</si>
  <si>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</si>
  <si>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</si>
  <si>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</si>
  <si>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</si>
  <si>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</si>
  <si>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</si>
  <si>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</si>
  <si>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</si>
  <si>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</si>
  <si>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</si>
  <si>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</si>
  <si>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</si>
  <si>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</si>
  <si>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</si>
  <si>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</si>
  <si>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</si>
  <si>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</si>
  <si>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</si>
  <si>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</si>
  <si>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</si>
  <si>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</si>
  <si>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</si>
  <si>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</si>
  <si>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</si>
  <si>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</si>
  <si>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</si>
  <si>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</si>
  <si>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</si>
  <si>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</si>
  <si>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</si>
  <si>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</si>
  <si>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</si>
  <si>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</si>
  <si>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</si>
  <si>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</si>
  <si>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</si>
  <si>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</si>
  <si>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</si>
  <si>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</si>
  <si>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</si>
  <si>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</si>
  <si>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</si>
  <si>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</si>
  <si>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</si>
  <si>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</si>
  <si>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</si>
  <si>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</si>
  <si>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</si>
  <si>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</si>
  <si>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</si>
  <si>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</si>
  <si>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</si>
  <si>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</si>
  <si>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</si>
  <si>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</si>
  <si>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</si>
  <si>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</si>
  <si>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</si>
  <si>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</si>
  <si>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</si>
  <si>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</si>
  <si>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</si>
  <si>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</si>
  <si>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</si>
  <si>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</si>
  <si>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</si>
  <si>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</si>
  <si>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</si>
  <si>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</si>
  <si>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</si>
  <si>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</si>
  <si>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</si>
  <si>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</si>
  <si>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</si>
  <si>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</si>
  <si>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</si>
  <si>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</si>
  <si>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</si>
  <si>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</si>
  <si>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</si>
  <si>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</si>
  <si>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</si>
  <si>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</si>
  <si>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</si>
  <si>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</si>
  <si>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</si>
  <si>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</si>
  <si>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</si>
  <si>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</si>
  <si>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</si>
  <si>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</si>
  <si>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</si>
  <si>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</si>
  <si>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</si>
  <si>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</si>
  <si>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</si>
  <si>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</si>
  <si>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</si>
  <si>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</si>
  <si>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</si>
  <si>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</si>
  <si>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</si>
  <si>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</si>
  <si>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</si>
  <si>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</si>
  <si>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</si>
  <si>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</si>
  <si>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</si>
  <si>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</si>
  <si>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</si>
  <si>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</si>
  <si>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</si>
  <si>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</si>
  <si>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</si>
  <si>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</si>
  <si>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</si>
  <si>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</si>
  <si>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</si>
  <si>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</si>
  <si>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</si>
  <si>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</si>
  <si>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</si>
  <si>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</si>
  <si>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</si>
  <si>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</si>
  <si>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</si>
  <si>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</si>
  <si>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</si>
  <si>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</si>
  <si>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</si>
  <si>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</si>
  <si>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</si>
  <si>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</si>
  <si>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</si>
  <si>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</si>
  <si>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</si>
  <si>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</si>
  <si>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</si>
  <si>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</si>
  <si>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</si>
  <si>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</si>
  <si>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</si>
  <si>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</si>
  <si>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</si>
  <si>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</si>
  <si>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</si>
  <si>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</si>
  <si>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</si>
  <si>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</si>
  <si>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</si>
  <si>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</si>
  <si>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</si>
  <si>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</si>
  <si>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</si>
  <si>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</si>
  <si>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</si>
  <si>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</si>
  <si>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</si>
  <si>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</si>
  <si>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</si>
  <si>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</si>
  <si>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</si>
  <si>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</si>
  <si>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</si>
  <si>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</si>
  <si>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</si>
  <si>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</si>
  <si>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</si>
  <si>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</si>
  <si>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</si>
  <si>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</si>
  <si>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</si>
  <si>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</si>
  <si>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</si>
  <si>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</si>
  <si>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</si>
  <si>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</si>
  <si>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</si>
  <si>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</si>
  <si>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</si>
  <si>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</si>
  <si>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</si>
  <si>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</si>
  <si>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</si>
  <si>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</si>
  <si>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</si>
  <si>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</si>
  <si>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</si>
  <si>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</si>
  <si>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</si>
  <si>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</si>
  <si>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</si>
  <si>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</si>
  <si>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</si>
  <si>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</si>
  <si>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</si>
  <si>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</si>
  <si>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</si>
  <si>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</si>
  <si>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</si>
  <si>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</si>
  <si>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</si>
  <si>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</si>
  <si>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</si>
  <si>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</si>
  <si>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</si>
  <si>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</si>
  <si>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</si>
  <si>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</si>
  <si>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</si>
  <si>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</si>
  <si>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</si>
  <si>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</si>
  <si>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</si>
  <si>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</si>
  <si>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</si>
  <si>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</si>
  <si>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</si>
  <si>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</si>
  <si>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</si>
  <si>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</si>
  <si>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</si>
  <si>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</si>
  <si>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</si>
  <si>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</si>
  <si>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</si>
  <si>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</si>
  <si>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</si>
  <si>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</si>
  <si>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</si>
  <si>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</si>
  <si>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</si>
  <si>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</si>
  <si>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</si>
  <si>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</si>
  <si>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</si>
  <si>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</si>
  <si>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</si>
  <si>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</si>
  <si>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</si>
  <si>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</si>
  <si>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</si>
  <si>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</si>
  <si>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</si>
  <si>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</si>
  <si>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</si>
  <si>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</si>
  <si>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</si>
  <si>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</si>
  <si>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</si>
  <si>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</si>
  <si>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</si>
  <si>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</si>
  <si>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</si>
  <si>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</si>
  <si>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</si>
  <si>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</si>
  <si>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</si>
  <si>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</si>
  <si>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</si>
  <si>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</si>
  <si>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</si>
  <si>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</si>
  <si>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</si>
  <si>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</si>
  <si>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</si>
  <si>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</si>
  <si>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</si>
  <si>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</si>
  <si>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</si>
  <si>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</si>
  <si>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</si>
  <si>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</si>
  <si>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</si>
  <si>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</si>
  <si>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</si>
  <si>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</si>
  <si>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</si>
  <si>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</si>
  <si>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</si>
  <si>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</si>
  <si>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</si>
  <si>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</si>
  <si>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</si>
  <si>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</si>
  <si>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</si>
  <si>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</si>
  <si>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</si>
  <si>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</si>
  <si>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</si>
  <si>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</si>
  <si>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</si>
  <si>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</si>
  <si>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</si>
  <si>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</si>
  <si>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</si>
  <si>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</si>
  <si>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</si>
  <si>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</si>
  <si>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</si>
  <si>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</si>
  <si>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</si>
  <si>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</si>
  <si>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</si>
  <si>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</si>
  <si>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</si>
  <si>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</si>
  <si>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</si>
  <si>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</si>
  <si>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</si>
  <si>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</si>
  <si>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</si>
  <si>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</si>
  <si>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</si>
  <si>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</si>
  <si>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</si>
  <si>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</si>
  <si>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</si>
  <si>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</si>
  <si>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</si>
  <si>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</si>
  <si>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</si>
  <si>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</si>
  <si>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</si>
  <si>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</si>
  <si>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</si>
  <si>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</si>
  <si>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</si>
  <si>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</si>
  <si>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</si>
  <si>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</si>
  <si>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</si>
  <si>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</si>
  <si>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</si>
  <si>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</si>
  <si>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</si>
  <si>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</si>
  <si>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</si>
  <si>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</si>
  <si>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</si>
  <si>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</si>
  <si>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</si>
  <si>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</si>
  <si>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</si>
  <si>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</si>
  <si>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</si>
  <si>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</si>
  <si>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</si>
  <si>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</si>
  <si>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</si>
  <si>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</si>
  <si>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</si>
  <si>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</si>
  <si>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</si>
  <si>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</si>
  <si>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</si>
  <si>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</si>
  <si>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</si>
  <si>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</si>
  <si>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</si>
  <si>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</si>
  <si>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</si>
  <si>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</si>
  <si>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</si>
  <si>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</si>
  <si>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</si>
  <si>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</si>
  <si>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</si>
  <si>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</si>
  <si>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</si>
  <si>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</si>
  <si>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</si>
  <si>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</si>
  <si>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</si>
  <si>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</si>
  <si>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</si>
  <si>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</si>
  <si>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</si>
  <si>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</si>
  <si>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</si>
  <si>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</si>
  <si>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</si>
  <si>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</si>
  <si>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</si>
  <si>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</si>
  <si>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</si>
  <si>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</si>
  <si>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</si>
  <si>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</si>
  <si>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</si>
  <si>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</si>
  <si>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</si>
  <si>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</si>
  <si>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</si>
  <si>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</si>
  <si>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</si>
  <si>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</si>
  <si>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</si>
  <si>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</si>
  <si>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</si>
  <si>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</si>
  <si>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</si>
  <si>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</si>
  <si>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</si>
  <si>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</si>
  <si>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</si>
  <si>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</si>
  <si>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</si>
  <si>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</si>
  <si>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</si>
  <si>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</si>
  <si>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</si>
  <si>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</si>
  <si>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</si>
  <si>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</si>
  <si>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</si>
  <si>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</si>
  <si>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</si>
  <si>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</si>
  <si>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</si>
  <si>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</si>
  <si>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</si>
  <si>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</si>
  <si>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</si>
  <si>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</si>
  <si>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</si>
  <si>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</si>
  <si>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</si>
  <si>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</si>
  <si>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</si>
  <si>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</si>
  <si>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</si>
  <si>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</si>
  <si>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</si>
  <si>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</si>
  <si>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</si>
  <si>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</si>
  <si>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</si>
  <si>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</si>
  <si>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</si>
  <si>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</si>
  <si>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</si>
  <si>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</si>
  <si>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</si>
  <si>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</si>
  <si>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</si>
  <si>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</si>
  <si>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</si>
  <si>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</si>
  <si>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</si>
  <si>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</si>
  <si>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</si>
  <si>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</si>
  <si>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</si>
  <si>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</si>
  <si>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</si>
  <si>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</si>
  <si>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</si>
  <si>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</si>
  <si>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</si>
  <si>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</si>
  <si>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</si>
  <si>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</si>
  <si>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</si>
  <si>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</si>
  <si>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</si>
  <si>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</si>
  <si>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</si>
  <si>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</si>
  <si>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</si>
  <si>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</si>
  <si>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</si>
  <si>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</si>
  <si>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</si>
  <si>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</si>
  <si>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</si>
  <si>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</si>
  <si>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</si>
  <si>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</si>
  <si>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</si>
  <si>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</si>
  <si>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</si>
  <si>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</si>
  <si>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</si>
  <si>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</si>
  <si>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</si>
  <si>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</si>
  <si>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</si>
  <si>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</si>
  <si>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</si>
  <si>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</si>
  <si>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</si>
  <si>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</si>
  <si>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</si>
  <si>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</si>
  <si>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</si>
  <si>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</si>
  <si>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</si>
  <si>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</si>
  <si>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</si>
  <si>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</si>
  <si>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</si>
  <si>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</si>
  <si>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</si>
  <si>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</si>
  <si>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</si>
  <si>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</si>
  <si>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</si>
  <si>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</si>
  <si>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</si>
  <si>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</si>
  <si>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</si>
  <si>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</si>
  <si>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</si>
  <si>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</si>
  <si>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</si>
  <si>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</si>
  <si>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</si>
  <si>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</si>
  <si>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</si>
  <si>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</si>
  <si>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</si>
  <si>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</si>
  <si>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</si>
  <si>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</si>
  <si>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</si>
  <si>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</si>
  <si>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</si>
  <si>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</si>
  <si>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</si>
  <si>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</si>
  <si>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</si>
  <si>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</si>
  <si>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</si>
  <si>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</si>
  <si>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</si>
  <si>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</si>
  <si>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</si>
  <si>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</si>
  <si>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</si>
  <si>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</si>
  <si>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</si>
  <si>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</si>
  <si>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</si>
  <si>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</si>
  <si>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</si>
  <si>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</si>
  <si>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</si>
  <si>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</si>
  <si>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</si>
  <si>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</si>
  <si>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</si>
  <si>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</si>
  <si>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</si>
  <si>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</si>
  <si>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</si>
  <si>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</si>
  <si>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</si>
  <si>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</si>
  <si>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</si>
  <si>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</si>
  <si>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</si>
  <si>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</si>
  <si>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</si>
  <si>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</si>
  <si>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</si>
  <si>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</si>
  <si>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</si>
  <si>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</si>
  <si>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</si>
  <si>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</si>
  <si>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</si>
  <si>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</si>
  <si>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</si>
  <si>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</si>
  <si>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</si>
  <si>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</si>
  <si>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</si>
  <si>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</si>
  <si>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</si>
  <si>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</si>
  <si>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</si>
  <si>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</si>
  <si>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</si>
  <si>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</si>
  <si>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</si>
  <si>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</si>
  <si>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</si>
  <si>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</si>
  <si>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</si>
  <si>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</si>
  <si>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</si>
  <si>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</si>
  <si>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</si>
  <si>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</si>
  <si>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</si>
  <si>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</si>
  <si>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</si>
  <si>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</si>
  <si>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</si>
  <si>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</si>
  <si>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</si>
  <si>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</si>
  <si>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</si>
  <si>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</si>
  <si>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</si>
  <si>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</si>
  <si>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</si>
  <si>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</si>
  <si>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</si>
  <si>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</si>
  <si>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</si>
  <si>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</si>
  <si>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</si>
  <si>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</si>
  <si>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</si>
  <si>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</si>
  <si>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</si>
  <si>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</si>
  <si>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</si>
  <si>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</si>
  <si>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</si>
  <si>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</si>
  <si>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</si>
  <si>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</si>
  <si>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</si>
  <si>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</si>
  <si>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</si>
  <si>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</si>
  <si>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</si>
  <si>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</si>
  <si>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</si>
  <si>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</si>
  <si>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</si>
  <si>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</si>
  <si>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</si>
  <si>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</si>
  <si>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</si>
  <si>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</si>
  <si>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</si>
  <si>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</si>
  <si>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</si>
  <si>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</si>
  <si>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</si>
  <si>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</si>
  <si>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</si>
  <si>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</si>
  <si>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</si>
  <si>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</si>
  <si>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</si>
  <si>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</si>
  <si>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</si>
  <si>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</si>
  <si>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</si>
  <si>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</si>
  <si>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</si>
  <si>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</si>
  <si>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</si>
  <si>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</si>
  <si>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</si>
  <si>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</si>
  <si>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</si>
  <si>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</si>
  <si>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</si>
  <si>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</si>
  <si>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</si>
  <si>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</si>
  <si>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</si>
  <si>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</si>
  <si>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</si>
  <si>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</si>
  <si>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</si>
  <si>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</si>
  <si>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</si>
  <si>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</si>
  <si>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</si>
  <si>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</si>
  <si>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</si>
  <si>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</si>
  <si>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</si>
  <si>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</si>
  <si>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</si>
  <si>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</si>
  <si>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</si>
  <si>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</si>
  <si>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</si>
  <si>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</si>
  <si>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</si>
  <si>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</si>
  <si>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</si>
  <si>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</si>
  <si>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</si>
  <si>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</si>
  <si>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</si>
  <si>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</si>
  <si>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</si>
  <si>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</si>
  <si>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</si>
  <si>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</si>
  <si>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</si>
  <si>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</si>
  <si>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</si>
  <si>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</si>
  <si>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</si>
  <si>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</si>
  <si>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</si>
  <si>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</si>
  <si>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</si>
  <si>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</si>
  <si>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</si>
  <si>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</si>
  <si>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</si>
  <si>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</si>
  <si>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</si>
  <si>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</si>
  <si>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</si>
  <si>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</si>
  <si>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</si>
  <si>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</si>
  <si>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</si>
  <si>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</si>
  <si>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</si>
  <si>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</si>
  <si>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</si>
  <si>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</si>
  <si>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</si>
  <si>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</si>
  <si>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</si>
  <si>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</si>
  <si>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</si>
  <si>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</si>
  <si>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</si>
  <si>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</si>
  <si>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</si>
  <si>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</si>
  <si>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</si>
  <si>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</si>
  <si>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</si>
  <si>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</si>
  <si>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</si>
  <si>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</si>
  <si>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</si>
  <si>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</si>
  <si>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</si>
  <si>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</si>
  <si>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</si>
  <si>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</si>
  <si>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</si>
  <si>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</si>
  <si>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</si>
  <si>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</si>
  <si>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</si>
  <si>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</si>
  <si>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</si>
  <si>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</si>
  <si>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</si>
  <si>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</si>
  <si>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</si>
  <si>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</si>
  <si>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</si>
  <si>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</si>
  <si>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</si>
  <si>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</si>
  <si>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</si>
  <si>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</si>
  <si>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</si>
  <si>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</si>
  <si>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</si>
  <si>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</si>
  <si>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</si>
  <si>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</si>
  <si>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</si>
  <si>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</si>
  <si>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</si>
  <si>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</si>
  <si>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</si>
  <si>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</si>
  <si>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</si>
  <si>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</si>
  <si>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</si>
  <si>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</si>
  <si>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</si>
  <si>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</si>
  <si>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</si>
  <si>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</si>
  <si>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</si>
  <si>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</si>
  <si>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</si>
  <si>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</si>
  <si>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</si>
  <si>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</si>
  <si>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</si>
  <si>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</si>
  <si>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</si>
  <si>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</si>
  <si>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</si>
  <si>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</si>
  <si>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</si>
  <si>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</si>
  <si>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</si>
  <si>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</si>
  <si>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</si>
  <si>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</si>
  <si>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</si>
  <si>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</si>
  <si>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</si>
  <si>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</si>
  <si>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</si>
  <si>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</si>
  <si>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</si>
  <si>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</si>
  <si>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</si>
  <si>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</si>
  <si>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</si>
  <si>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</si>
  <si>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</si>
  <si>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</si>
  <si>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</si>
  <si>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</si>
  <si>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</si>
  <si>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</si>
  <si>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</si>
  <si>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</si>
  <si>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</si>
  <si>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</si>
  <si>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</si>
  <si>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</si>
  <si>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</si>
  <si>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</si>
  <si>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</si>
  <si>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</si>
  <si>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</si>
  <si>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</si>
  <si>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</si>
  <si>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</si>
  <si>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</si>
  <si>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</si>
  <si>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</si>
  <si>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</si>
  <si>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</si>
  <si>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</si>
  <si>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</si>
  <si>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</si>
  <si>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</si>
  <si>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</si>
  <si>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</si>
  <si>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</si>
  <si>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</si>
  <si>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</si>
  <si>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</si>
  <si>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</si>
  <si>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</si>
  <si>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</si>
  <si>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</si>
  <si>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</si>
  <si>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</si>
  <si>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</si>
  <si>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</si>
  <si>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</si>
  <si>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</si>
  <si>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</si>
  <si>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</si>
  <si>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</si>
  <si>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</si>
  <si>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</si>
  <si>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</si>
  <si>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</si>
  <si>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</si>
  <si>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</si>
  <si>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</si>
  <si>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</si>
  <si>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</si>
  <si>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</si>
  <si>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</si>
  <si>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</si>
  <si>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</si>
  <si>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</si>
  <si>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</si>
  <si>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</si>
  <si>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</si>
  <si>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</si>
  <si>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</si>
  <si>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</si>
  <si>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</si>
  <si>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</si>
  <si>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</si>
  <si>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</si>
  <si>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</si>
  <si>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</si>
  <si>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</si>
  <si>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</si>
  <si>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</si>
  <si>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</si>
  <si>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</si>
  <si>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</si>
  <si>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</si>
  <si>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</si>
  <si>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</si>
  <si>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</si>
  <si>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</si>
  <si>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</si>
  <si>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</si>
  <si>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</si>
  <si>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</si>
  <si>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</si>
  <si>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</si>
  <si>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</si>
  <si>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</si>
  <si>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</si>
  <si>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</si>
  <si>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</si>
  <si>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</si>
  <si>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</si>
  <si>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</si>
  <si>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</si>
  <si>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</si>
  <si>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</si>
  <si>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</si>
  <si>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</si>
  <si>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</si>
  <si>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</si>
  <si>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</si>
  <si>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</si>
  <si>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</si>
  <si>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</si>
  <si>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</si>
  <si>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</si>
  <si>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</si>
  <si>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</si>
  <si>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</si>
  <si>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</si>
  <si>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</si>
  <si>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</si>
  <si>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</si>
  <si>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</si>
  <si>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</si>
  <si>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</si>
  <si>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</si>
  <si>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</si>
  <si>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</si>
  <si>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</si>
  <si>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</si>
  <si>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</si>
  <si>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</si>
  <si>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</si>
  <si>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</si>
  <si>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</si>
  <si>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</si>
  <si>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</si>
  <si>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</si>
  <si>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</si>
  <si>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</si>
  <si>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</si>
  <si>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</si>
  <si>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</si>
  <si>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</si>
  <si>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</si>
  <si>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</si>
  <si>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</si>
  <si>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</si>
  <si>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</si>
  <si>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</si>
  <si>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</si>
  <si>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</si>
  <si>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</si>
  <si>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</si>
  <si>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</si>
  <si>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</si>
  <si>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</si>
  <si>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</si>
  <si>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</si>
  <si>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</si>
  <si>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</si>
  <si>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</si>
  <si>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</si>
  <si>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</si>
  <si>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</si>
  <si>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</si>
  <si>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</si>
  <si>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</si>
  <si>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</si>
  <si>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</si>
  <si>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</si>
  <si>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</si>
  <si>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</si>
  <si>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</si>
  <si>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</si>
  <si>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</si>
  <si>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</si>
  <si>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</si>
  <si>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</si>
  <si>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</si>
  <si>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</si>
  <si>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</si>
  <si>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</si>
  <si>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</si>
  <si>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</si>
  <si>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</si>
  <si>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</si>
  <si>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</si>
  <si>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</si>
  <si>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</si>
  <si>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</si>
  <si>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</si>
  <si>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</si>
  <si>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</si>
  <si>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</si>
  <si>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</si>
  <si>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</si>
  <si>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</si>
  <si>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</si>
  <si>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</si>
  <si>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</si>
  <si>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</si>
  <si>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</si>
  <si>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</si>
  <si>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</si>
  <si>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</si>
  <si>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</si>
  <si>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</si>
  <si>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</si>
  <si>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</si>
  <si>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</si>
  <si>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</si>
  <si>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</si>
  <si>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</si>
  <si>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</si>
  <si>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</si>
  <si>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</si>
  <si>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</si>
  <si>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</si>
  <si>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</si>
  <si>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</si>
  <si>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</si>
  <si>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</si>
  <si>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</si>
  <si>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</si>
  <si>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</si>
  <si>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</si>
  <si>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</si>
  <si>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</si>
  <si>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</si>
  <si>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</si>
  <si>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</si>
  <si>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</si>
  <si>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</si>
  <si>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</si>
  <si>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</si>
  <si>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</si>
  <si>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</si>
  <si>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</si>
  <si>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</si>
  <si>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</si>
  <si>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</si>
  <si>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</si>
  <si>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</si>
  <si>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</si>
  <si>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</si>
  <si>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</si>
  <si>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</si>
  <si>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</si>
  <si>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</si>
  <si>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</si>
  <si>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</si>
  <si>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</si>
  <si>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</si>
  <si>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</si>
  <si>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</si>
  <si>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</si>
  <si>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</si>
  <si>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</si>
  <si>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</si>
  <si>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</si>
  <si>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</si>
  <si>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</si>
  <si>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</si>
  <si>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</si>
  <si>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</si>
  <si>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</si>
  <si>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</si>
  <si>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</si>
  <si>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</si>
  <si>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</si>
  <si>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</si>
  <si>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</si>
  <si>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</si>
  <si>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</si>
  <si>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</si>
  <si>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</si>
  <si>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</si>
  <si>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</si>
  <si>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</si>
  <si>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</si>
  <si>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</si>
  <si>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</si>
  <si>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</si>
  <si>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</si>
  <si>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</si>
  <si>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</si>
  <si>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</si>
  <si>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</si>
  <si>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</si>
  <si>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</si>
  <si>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</si>
  <si>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</si>
  <si>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</si>
  <si>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</si>
  <si>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</si>
  <si>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</si>
  <si>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</si>
  <si>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</si>
  <si>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</si>
  <si>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</si>
  <si>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</si>
  <si>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</si>
  <si>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</si>
  <si>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</si>
  <si>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</si>
  <si>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</si>
  <si>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</si>
  <si>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</si>
  <si>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</si>
  <si>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</si>
  <si>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</si>
  <si>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</si>
  <si>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</si>
  <si>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</si>
  <si>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</si>
  <si>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</si>
  <si>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</si>
  <si>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</si>
  <si>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</si>
  <si>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</si>
  <si>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</si>
  <si>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</si>
  <si>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</si>
  <si>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</si>
  <si>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</si>
  <si>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</si>
  <si>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</si>
  <si>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</si>
  <si>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</si>
  <si>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</si>
  <si>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</si>
  <si>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</si>
  <si>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</si>
  <si>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</si>
  <si>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</si>
  <si>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</si>
  <si>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</si>
  <si>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</si>
  <si>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</si>
  <si>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</si>
  <si>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</si>
  <si>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</si>
  <si>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</si>
  <si>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</si>
  <si>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</si>
  <si>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</si>
  <si>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</si>
  <si>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</si>
  <si>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</si>
  <si>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</si>
  <si>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</si>
  <si>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</si>
  <si>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</si>
  <si>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</si>
  <si>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</si>
  <si>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</si>
  <si>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</si>
  <si>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</si>
  <si>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</si>
  <si>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</si>
  <si>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</si>
  <si>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</si>
  <si>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</si>
  <si>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</si>
  <si>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</si>
  <si>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</si>
  <si>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</si>
  <si>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</si>
  <si>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</si>
  <si>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</si>
  <si>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</si>
  <si>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</si>
  <si>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</si>
  <si>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</si>
  <si>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</si>
  <si>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</si>
  <si>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</si>
  <si>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</si>
  <si>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</si>
  <si>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</si>
  <si>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</si>
  <si>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</si>
  <si>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</si>
  <si>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</si>
  <si>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</si>
  <si>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</si>
  <si>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</si>
  <si>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</si>
  <si>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</si>
  <si>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</si>
  <si>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</si>
  <si>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</si>
  <si>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</si>
  <si>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</si>
  <si>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</si>
  <si>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</si>
  <si>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</si>
  <si>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</si>
  <si>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</si>
  <si>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</si>
  <si>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</si>
  <si>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</si>
  <si>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</si>
  <si>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</si>
  <si>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</si>
  <si>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</si>
  <si>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</si>
  <si>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</si>
  <si>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</si>
  <si>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</si>
  <si>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</si>
  <si>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</si>
  <si>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</si>
  <si>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</si>
  <si>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</si>
  <si>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</si>
  <si>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</si>
  <si>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</si>
  <si>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</si>
  <si>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</si>
  <si>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</si>
  <si>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</si>
  <si>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</si>
  <si>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</si>
  <si>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</si>
  <si>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</si>
  <si>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</si>
  <si>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</si>
  <si>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</si>
  <si>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</si>
  <si>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</si>
  <si>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</si>
  <si>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</si>
  <si>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</si>
  <si>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</si>
  <si>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</si>
  <si>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</si>
  <si>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</si>
  <si>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</si>
  <si>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</si>
  <si>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</si>
  <si>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</si>
  <si>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</si>
  <si>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</si>
  <si>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</si>
  <si>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</si>
  <si>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</si>
  <si>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</si>
  <si>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</si>
  <si>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</si>
  <si>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</si>
  <si>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</si>
  <si>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</si>
  <si>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</si>
  <si>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</si>
  <si>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</si>
  <si>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</si>
  <si>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</si>
  <si>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</si>
  <si>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</si>
  <si>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</si>
  <si>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</si>
  <si>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</si>
  <si>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</si>
  <si>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</si>
  <si>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</si>
  <si>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</si>
  <si>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</si>
  <si>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</si>
  <si>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</si>
  <si>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</si>
  <si>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</si>
  <si>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</si>
  <si>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</si>
  <si>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</si>
  <si>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</si>
  <si>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</si>
  <si>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</si>
  <si>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</si>
  <si>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</si>
  <si>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</si>
  <si>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</si>
  <si>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</si>
  <si>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</si>
  <si>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</si>
  <si>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</si>
  <si>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</si>
  <si>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</si>
  <si>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</si>
  <si>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</si>
  <si>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</si>
  <si>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</si>
  <si>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</si>
  <si>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</si>
  <si>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</si>
  <si>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</si>
  <si>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</si>
  <si>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</si>
  <si>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</si>
  <si>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</si>
  <si>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</si>
  <si>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</si>
  <si>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</si>
  <si>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</si>
  <si>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</si>
  <si>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</si>
  <si>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</si>
  <si>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</si>
  <si>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</si>
  <si>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</si>
  <si>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</si>
  <si>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</si>
  <si>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</si>
  <si>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</si>
  <si>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</si>
  <si>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</si>
  <si>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</si>
  <si>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</si>
  <si>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</si>
  <si>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</si>
  <si>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</si>
  <si>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</si>
  <si>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</si>
  <si>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</si>
  <si>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</si>
  <si>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</si>
  <si>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</si>
  <si>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</si>
  <si>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</si>
  <si>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</si>
  <si>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</si>
  <si>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</si>
  <si>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</si>
  <si>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</si>
  <si>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</si>
  <si>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</si>
  <si>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</si>
  <si>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</si>
  <si>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</si>
  <si>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</si>
  <si>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</si>
  <si>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</si>
  <si>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</si>
  <si>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</si>
  <si>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</si>
  <si>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</si>
  <si>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</si>
  <si>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</si>
  <si>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</si>
  <si>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</si>
  <si>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</si>
  <si>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</si>
  <si>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</si>
  <si>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</si>
  <si>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</si>
  <si>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</si>
  <si>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</si>
  <si>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</si>
  <si>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</si>
  <si>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</si>
  <si>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</si>
  <si>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</si>
  <si>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</si>
  <si>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</si>
  <si>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</si>
  <si>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</si>
  <si>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</si>
  <si>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</si>
  <si>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</si>
  <si>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</si>
  <si>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</si>
  <si>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</si>
  <si>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</si>
  <si>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</si>
  <si>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</si>
  <si>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</si>
  <si>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</si>
  <si>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</si>
  <si>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</si>
  <si>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</si>
  <si>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</si>
  <si>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</si>
  <si>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</si>
  <si>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</si>
  <si>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</si>
  <si>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</si>
  <si>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</si>
  <si>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</si>
  <si>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</si>
  <si>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</si>
  <si>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</si>
  <si>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</si>
  <si>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</si>
  <si>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</si>
  <si>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</si>
  <si>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</si>
  <si>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</si>
  <si>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</si>
  <si>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</si>
  <si>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</si>
  <si>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</si>
  <si>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</si>
  <si>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</si>
  <si>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</si>
  <si>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</si>
  <si>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</si>
  <si>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</si>
  <si>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</si>
  <si>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</si>
  <si>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</si>
  <si>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</si>
  <si>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</si>
  <si>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</si>
  <si>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</si>
  <si>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</si>
  <si>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</si>
  <si>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</si>
  <si>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</si>
  <si>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</si>
  <si>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</si>
  <si>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</si>
  <si>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</si>
  <si>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</si>
  <si>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</si>
  <si>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</si>
  <si>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</si>
  <si>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</si>
  <si>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</si>
  <si>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</si>
  <si>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</si>
  <si>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</si>
  <si>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</si>
  <si>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</si>
  <si>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</si>
  <si>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</si>
  <si>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</si>
  <si>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</si>
  <si>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</si>
  <si>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</si>
  <si>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</si>
  <si>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</si>
  <si>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</si>
  <si>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</si>
  <si>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</si>
  <si>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</si>
  <si>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</si>
  <si>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</si>
  <si>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</si>
  <si>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</si>
  <si>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</si>
  <si>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</si>
  <si>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</si>
  <si>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</si>
  <si>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</si>
  <si>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</si>
  <si>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</si>
  <si>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</si>
  <si>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</si>
  <si>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</si>
  <si>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</si>
  <si>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</si>
  <si>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</si>
  <si>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</si>
  <si>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</si>
  <si>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</si>
  <si>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</si>
  <si>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</si>
  <si>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</si>
  <si>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</si>
  <si>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</si>
  <si>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</si>
  <si>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</si>
  <si>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</si>
  <si>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</si>
  <si>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</si>
  <si>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</si>
  <si>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</si>
  <si>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</si>
  <si>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</si>
  <si>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</si>
  <si>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</si>
  <si>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</si>
  <si>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</si>
  <si>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</si>
  <si>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</si>
  <si>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</si>
  <si>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</si>
  <si>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</si>
  <si>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</si>
  <si>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</si>
  <si>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</si>
  <si>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</si>
  <si>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</si>
  <si>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</si>
  <si>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</si>
  <si>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</si>
  <si>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</si>
  <si>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</si>
  <si>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</si>
  <si>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</si>
  <si>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</si>
  <si>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</si>
  <si>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</si>
  <si>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</si>
  <si>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</si>
  <si>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</si>
  <si>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</si>
  <si>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</si>
  <si>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</si>
  <si>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</si>
  <si>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</si>
  <si>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</si>
  <si>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</si>
  <si>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</si>
  <si>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</si>
  <si>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</si>
  <si>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</si>
  <si>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</si>
  <si>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</si>
  <si>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</si>
  <si>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</si>
  <si>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</si>
  <si>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</si>
  <si>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</si>
  <si>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</si>
  <si>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</si>
  <si>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</si>
  <si>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</si>
  <si>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</si>
  <si>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</si>
  <si>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</si>
  <si>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</si>
  <si>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</si>
  <si>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</si>
  <si>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</si>
  <si>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</si>
  <si>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</si>
  <si>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</si>
  <si>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</si>
  <si>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</si>
  <si>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</si>
  <si>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</si>
  <si>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</si>
  <si>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</si>
  <si>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</si>
  <si>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</si>
  <si>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</si>
  <si>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</si>
  <si>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</si>
  <si>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</si>
  <si>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</si>
  <si>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</si>
  <si>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</si>
  <si>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</si>
  <si>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</si>
  <si>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</si>
  <si>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</si>
  <si>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</si>
  <si>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</si>
  <si>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</si>
  <si>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</si>
  <si>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</si>
  <si>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</si>
  <si>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</si>
  <si>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</si>
  <si>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</si>
  <si>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</si>
  <si>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</si>
  <si>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</si>
  <si>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</si>
  <si>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</si>
  <si>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</si>
  <si>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</si>
  <si>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</si>
  <si>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</si>
  <si>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</si>
  <si>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</si>
  <si>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</si>
  <si>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</si>
  <si>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</si>
  <si>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</si>
  <si>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</si>
  <si>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</si>
  <si>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</si>
  <si>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</si>
  <si>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</si>
  <si>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</si>
  <si>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</si>
  <si>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</si>
  <si>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</si>
  <si>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</si>
  <si>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</si>
  <si>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</si>
  <si>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</si>
  <si>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</si>
  <si>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</si>
  <si>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</si>
  <si>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</si>
  <si>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</si>
  <si>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</si>
  <si>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</si>
  <si>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</si>
  <si>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</si>
  <si>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</si>
  <si>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</si>
  <si>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</si>
  <si>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</si>
  <si>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</si>
  <si>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</si>
  <si>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</si>
  <si>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</si>
  <si>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</si>
  <si>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</si>
  <si>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</si>
  <si>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</si>
  <si>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</si>
  <si>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</si>
  <si>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</si>
  <si>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</si>
  <si>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</si>
  <si>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</si>
  <si>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</si>
  <si>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</si>
  <si>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</si>
  <si>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</si>
  <si>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</si>
  <si>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</si>
  <si>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</si>
  <si>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</si>
  <si>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</si>
  <si>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</si>
  <si>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</si>
  <si>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</si>
  <si>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</si>
  <si>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</si>
  <si>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</si>
  <si>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</si>
  <si>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</si>
  <si>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</si>
  <si>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</si>
  <si>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</si>
  <si>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</si>
  <si>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</si>
  <si>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</si>
  <si>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</si>
  <si>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</si>
  <si>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</si>
  <si>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</si>
  <si>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</si>
  <si>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</si>
  <si>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</si>
  <si>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</si>
  <si>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</si>
  <si>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</si>
  <si>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</si>
  <si>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</si>
  <si>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</si>
  <si>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</si>
  <si>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</si>
  <si>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</si>
  <si>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</si>
  <si>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</si>
  <si>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</si>
  <si>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</si>
  <si>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</si>
  <si>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</si>
  <si>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</si>
  <si>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</si>
  <si>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</si>
  <si>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</si>
  <si>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</si>
  <si>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</si>
  <si>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</si>
  <si>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</si>
  <si>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</si>
  <si>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</si>
  <si>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</si>
  <si>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</si>
  <si>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</si>
  <si>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</si>
  <si>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</si>
  <si>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</si>
  <si>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</si>
  <si>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</si>
  <si>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</si>
  <si>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</si>
  <si>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</si>
  <si>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</si>
  <si>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</si>
  <si>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</si>
  <si>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</si>
  <si>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</si>
  <si>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</si>
  <si>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</si>
  <si>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</si>
  <si>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</si>
  <si>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</si>
  <si>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</si>
  <si>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</si>
  <si>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</si>
  <si>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</si>
  <si>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</si>
  <si>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</si>
  <si>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</si>
  <si>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</si>
  <si>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</si>
  <si>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</si>
  <si>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</si>
  <si>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</si>
  <si>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</si>
  <si>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</si>
  <si>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</si>
  <si>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</si>
  <si>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</si>
  <si>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</si>
  <si>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</si>
  <si>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</si>
  <si>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</si>
  <si>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</si>
  <si>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</si>
  <si>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</si>
  <si>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</si>
  <si>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</si>
  <si>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</si>
  <si>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</si>
  <si>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</si>
  <si>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</si>
  <si>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</si>
  <si>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</si>
  <si>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</si>
  <si>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</si>
  <si>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</si>
  <si>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</si>
  <si>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</si>
  <si>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</si>
  <si>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</si>
  <si>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</si>
  <si>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</si>
  <si>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</si>
  <si>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</si>
  <si>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</si>
  <si>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</si>
  <si>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</si>
  <si>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</si>
  <si>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</si>
  <si>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</si>
  <si>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</si>
  <si>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</si>
  <si>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</si>
  <si>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</si>
  <si>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</si>
  <si>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</si>
  <si>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</si>
  <si>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</si>
  <si>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</si>
  <si>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</si>
  <si>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</si>
  <si>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</si>
  <si>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</si>
  <si>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</si>
  <si>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</si>
  <si>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</si>
  <si>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</si>
  <si>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</si>
  <si>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</si>
  <si>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</si>
  <si>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</si>
  <si>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</si>
  <si>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</si>
  <si>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</si>
  <si>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</si>
  <si>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</si>
  <si>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</si>
  <si>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</si>
  <si>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</si>
  <si>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</si>
  <si>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</si>
  <si>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</si>
  <si>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</si>
  <si>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</si>
  <si>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</si>
  <si>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</si>
  <si>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</si>
  <si>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</si>
  <si>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</si>
  <si>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</si>
  <si>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</si>
  <si>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</si>
  <si>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</si>
  <si>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</si>
  <si>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</si>
  <si>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</si>
  <si>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</si>
  <si>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</si>
  <si>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</si>
  <si>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</si>
  <si>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</si>
  <si>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</si>
  <si>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</si>
  <si>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</si>
  <si>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</si>
  <si>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</si>
  <si>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</si>
  <si>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</si>
  <si>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</si>
  <si>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</si>
  <si>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</si>
  <si>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</si>
  <si>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</si>
  <si>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</si>
  <si>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</si>
  <si>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</si>
  <si>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</si>
  <si>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</si>
  <si>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</si>
  <si>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</si>
  <si>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</si>
  <si>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</si>
  <si>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</si>
  <si>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</si>
  <si>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</si>
  <si>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</si>
  <si>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</si>
  <si>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</si>
  <si>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</si>
  <si>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</si>
  <si>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</si>
  <si>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</si>
  <si>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</si>
  <si>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</si>
  <si>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</si>
  <si>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</si>
  <si>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</si>
  <si>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</si>
  <si>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</si>
  <si>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</si>
  <si>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</si>
  <si>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</si>
  <si>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</si>
  <si>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</si>
  <si>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</si>
  <si>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</si>
  <si>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</si>
  <si>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</si>
  <si>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</si>
  <si>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</si>
  <si>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</si>
  <si>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</si>
  <si>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</si>
  <si>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</si>
  <si>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</si>
  <si>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</si>
  <si>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</si>
  <si>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</si>
  <si>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</si>
  <si>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</si>
  <si>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</si>
  <si>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</si>
  <si>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</si>
  <si>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</si>
  <si>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</si>
  <si>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</si>
  <si>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</si>
  <si>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</si>
  <si>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</si>
  <si>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</si>
  <si>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</si>
  <si>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</si>
  <si>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</si>
  <si>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</si>
  <si>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</si>
  <si>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</si>
  <si>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</si>
  <si>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</si>
  <si>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</si>
  <si>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</si>
  <si>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</si>
  <si>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</si>
  <si>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</si>
  <si>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</si>
  <si>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</si>
  <si>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</si>
  <si>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</si>
  <si>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</si>
  <si>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</si>
  <si>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</si>
  <si>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</si>
  <si>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</si>
  <si>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</si>
  <si>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</si>
  <si>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</si>
  <si>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</si>
  <si>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</si>
  <si>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</si>
  <si>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</si>
  <si>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</si>
  <si>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</si>
  <si>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</si>
  <si>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</si>
  <si>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</si>
  <si>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</si>
  <si>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</si>
  <si>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</si>
  <si>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</si>
  <si>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</si>
  <si>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</si>
  <si>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</si>
  <si>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</si>
  <si>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</si>
  <si>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</si>
  <si>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</si>
  <si>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</si>
  <si>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</si>
  <si>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</si>
  <si>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</si>
  <si>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</si>
  <si>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</si>
  <si>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</si>
  <si>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</si>
  <si>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</si>
  <si>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</si>
  <si>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</si>
  <si>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</si>
  <si>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</si>
  <si>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</si>
  <si>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</si>
  <si>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</si>
  <si>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</si>
  <si>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</si>
  <si>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</si>
  <si>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</si>
  <si>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</si>
  <si>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</si>
  <si>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</si>
  <si>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</si>
  <si>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</si>
  <si>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</si>
  <si>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</si>
  <si>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</si>
  <si>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</si>
  <si>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</si>
  <si>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</si>
  <si>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</si>
  <si>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</si>
  <si>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</si>
  <si>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</si>
  <si>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</si>
  <si>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</si>
  <si>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</si>
  <si>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</si>
  <si>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</si>
  <si>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</si>
  <si>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</si>
  <si>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</si>
  <si>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</si>
  <si>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</si>
  <si>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</si>
  <si>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</si>
  <si>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</si>
  <si>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</si>
  <si>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</si>
  <si>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</si>
  <si>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</si>
  <si>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</si>
  <si>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</si>
  <si>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</si>
  <si>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</si>
  <si>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</si>
  <si>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</si>
  <si>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</si>
  <si>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</si>
  <si>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</si>
  <si>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</si>
  <si>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</si>
  <si>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</si>
  <si>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</si>
  <si>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</si>
  <si>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</si>
  <si>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</si>
  <si>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</si>
  <si>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</si>
  <si>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</si>
  <si>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</si>
  <si>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</si>
  <si>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</si>
  <si>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</si>
  <si>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</si>
  <si>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</si>
  <si>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</si>
  <si>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</si>
  <si>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</si>
  <si>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</si>
  <si>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</si>
  <si>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</si>
  <si>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</si>
  <si>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</si>
  <si>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</si>
  <si>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</si>
  <si>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</si>
  <si>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</si>
  <si>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</si>
  <si>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</si>
  <si>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</si>
  <si>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</si>
  <si>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</si>
  <si>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</si>
  <si>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</si>
  <si>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</si>
  <si>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</si>
  <si>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</si>
  <si>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</si>
  <si>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</si>
  <si>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</si>
  <si>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</si>
  <si>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</si>
  <si>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</si>
  <si>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</si>
  <si>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</si>
  <si>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</si>
  <si>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</si>
  <si>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</si>
  <si>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</si>
  <si>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</si>
  <si>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</si>
  <si>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</si>
  <si>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</si>
  <si>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</si>
  <si>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</si>
  <si>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</si>
  <si>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</si>
  <si>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</si>
  <si>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</si>
  <si>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</si>
  <si>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</si>
  <si>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</si>
  <si>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</si>
  <si>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</si>
  <si>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</si>
  <si>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</si>
  <si>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</si>
  <si>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</si>
  <si>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</si>
  <si>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</si>
  <si>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</si>
  <si>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</si>
  <si>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</si>
  <si>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</si>
  <si>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</si>
  <si>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</si>
  <si>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</si>
  <si>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</si>
  <si>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</si>
  <si>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</si>
  <si>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</si>
  <si>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</si>
  <si>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</si>
  <si>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</si>
  <si>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</si>
  <si>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</si>
  <si>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</si>
  <si>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</si>
  <si>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</si>
  <si>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</si>
  <si>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</si>
  <si>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</si>
  <si>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</si>
  <si>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</si>
  <si>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</si>
  <si>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</si>
  <si>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</si>
  <si>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</si>
  <si>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</si>
  <si>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</si>
  <si>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</si>
  <si>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</si>
  <si>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</si>
  <si>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</si>
  <si>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</si>
  <si>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</si>
  <si>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</si>
  <si>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</si>
  <si>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</si>
  <si>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</si>
  <si>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</si>
  <si>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</si>
  <si>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</si>
  <si>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</si>
  <si>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</si>
  <si>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</si>
  <si>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</si>
  <si>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</si>
  <si>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</si>
  <si>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</si>
  <si>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</si>
  <si>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</si>
  <si>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</si>
  <si>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</si>
  <si>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</si>
  <si>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</si>
  <si>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</si>
  <si>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</si>
  <si>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</si>
  <si>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</si>
  <si>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</si>
  <si>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</si>
  <si>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</si>
  <si>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</si>
  <si>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</si>
  <si>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</si>
  <si>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</si>
  <si>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</si>
  <si>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</si>
  <si>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</si>
  <si>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</si>
  <si>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</si>
  <si>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</si>
  <si>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</si>
  <si>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</si>
  <si>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</si>
  <si>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</si>
  <si>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</si>
  <si>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</si>
  <si>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</si>
  <si>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</si>
  <si>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</si>
  <si>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</si>
  <si>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</si>
  <si>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</si>
  <si>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</si>
  <si>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</si>
  <si>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</si>
  <si>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</si>
  <si>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</si>
  <si>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</si>
  <si>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</si>
  <si>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</si>
  <si>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</si>
  <si>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</si>
  <si>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</si>
  <si>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</si>
  <si>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</si>
  <si>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</si>
  <si>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</si>
  <si>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</si>
  <si>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</si>
  <si>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</si>
  <si>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</si>
  <si>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</si>
  <si>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</si>
  <si>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</si>
  <si>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</si>
  <si>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</si>
  <si>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</si>
  <si>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</si>
  <si>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</si>
  <si>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</si>
  <si>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</si>
  <si>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</si>
  <si>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</si>
  <si>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</si>
  <si>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</si>
  <si>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</si>
  <si>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</si>
  <si>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</si>
  <si>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</si>
  <si>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</si>
  <si>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</si>
  <si>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</si>
  <si>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</si>
  <si>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</si>
  <si>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</si>
  <si>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</si>
  <si>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</si>
  <si>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</si>
  <si>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</si>
  <si>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</si>
  <si>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</si>
  <si>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</si>
  <si>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</si>
  <si>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</si>
  <si>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</si>
  <si>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</si>
  <si>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</si>
  <si>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</si>
  <si>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</si>
  <si>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</si>
  <si>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</si>
  <si>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</si>
  <si>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</si>
  <si>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</si>
  <si>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</si>
  <si>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</si>
  <si>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</si>
  <si>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</si>
  <si>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</si>
  <si>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</si>
  <si>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</si>
  <si>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</si>
  <si>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</si>
  <si>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</si>
  <si>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</si>
  <si>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</si>
  <si>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</si>
  <si>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</si>
  <si>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</si>
  <si>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</si>
  <si>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</si>
  <si>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</si>
  <si>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</si>
  <si>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</si>
  <si>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</si>
  <si>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</si>
  <si>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</si>
  <si>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</si>
  <si>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</si>
  <si>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</si>
  <si>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</si>
  <si>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</si>
  <si>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</si>
  <si>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</si>
  <si>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</si>
  <si>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</si>
  <si>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</si>
  <si>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</si>
  <si>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</si>
  <si>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</si>
  <si>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</si>
  <si>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</si>
  <si>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</si>
  <si>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</si>
  <si>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</si>
  <si>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</si>
  <si>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</si>
  <si>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</si>
  <si>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</si>
  <si>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</si>
  <si>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</si>
  <si>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</si>
  <si>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</si>
  <si>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</si>
  <si>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</si>
  <si>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</si>
  <si>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</si>
  <si>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</si>
  <si>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</si>
  <si>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</si>
  <si>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</si>
  <si>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</si>
  <si>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</si>
  <si>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</si>
  <si>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</si>
  <si>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</si>
  <si>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</si>
  <si>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</si>
  <si>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</si>
  <si>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</si>
  <si>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</si>
  <si>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</si>
  <si>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</si>
  <si>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</si>
  <si>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</si>
  <si>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</si>
  <si>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</si>
  <si>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</si>
  <si>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</si>
  <si>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</si>
  <si>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</si>
  <si>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</si>
  <si>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</si>
  <si>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</si>
  <si>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</si>
  <si>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</si>
  <si>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</si>
  <si>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</si>
  <si>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</si>
  <si>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</si>
  <si>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</si>
  <si>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</si>
  <si>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</si>
  <si>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</si>
  <si>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</si>
  <si>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</si>
  <si>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</si>
  <si>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</si>
  <si>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</si>
  <si>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</si>
  <si>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</si>
  <si>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</si>
  <si>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</si>
  <si>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</si>
  <si>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</si>
  <si>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</si>
  <si>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</si>
  <si>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</si>
  <si>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</si>
  <si>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</si>
  <si>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</si>
  <si>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</si>
  <si>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</si>
  <si>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</si>
  <si>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</si>
  <si>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</si>
  <si>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</si>
  <si>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</si>
  <si>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</si>
  <si>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</si>
  <si>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</si>
  <si>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</si>
  <si>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</si>
  <si>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</si>
  <si>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</si>
  <si>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</si>
  <si>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</si>
  <si>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</si>
  <si>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</si>
  <si>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</si>
  <si>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</si>
  <si>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</si>
  <si>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</si>
  <si>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</si>
  <si>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</si>
  <si>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</si>
  <si>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</si>
  <si>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</si>
  <si>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</si>
  <si>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</si>
  <si>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</si>
  <si>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</si>
  <si>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</si>
  <si>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</si>
  <si>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</si>
  <si>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</si>
  <si>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</si>
  <si>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</si>
  <si>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</si>
  <si>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</si>
  <si>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</si>
  <si>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</si>
  <si>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</si>
  <si>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</si>
  <si>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</si>
  <si>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</si>
  <si>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</si>
  <si>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</si>
  <si>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</si>
  <si>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</si>
  <si>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</si>
  <si>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</si>
  <si>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</si>
  <si>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</si>
  <si>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</si>
  <si>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</si>
  <si>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</si>
  <si>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</si>
  <si>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</si>
  <si>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</si>
  <si>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</si>
  <si>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</si>
  <si>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</si>
  <si>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</si>
  <si>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</si>
  <si>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</si>
  <si>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</si>
  <si>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</si>
  <si>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</si>
  <si>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</si>
  <si>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</si>
  <si>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</si>
  <si>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</si>
  <si>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</si>
  <si>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</si>
  <si>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</si>
  <si>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</si>
  <si>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</si>
  <si>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</si>
  <si>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</si>
  <si>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</si>
  <si>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</si>
  <si>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</si>
  <si>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</si>
  <si>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</si>
  <si>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</si>
  <si>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</si>
  <si>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</si>
  <si>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</si>
  <si>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</si>
  <si>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</si>
  <si>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</si>
  <si>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</si>
  <si>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</si>
  <si>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</si>
  <si>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</si>
  <si>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</si>
  <si>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</si>
  <si>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</si>
  <si>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</si>
  <si>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</si>
  <si>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</si>
  <si>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</si>
  <si>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</si>
  <si>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</si>
  <si>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</si>
  <si>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</si>
  <si>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</si>
  <si>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</si>
  <si>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</si>
  <si>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</si>
  <si>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</si>
  <si>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</si>
  <si>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</si>
  <si>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</si>
  <si>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</si>
  <si>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</si>
  <si>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</si>
  <si>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</si>
  <si>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</si>
  <si>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</si>
  <si>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</si>
  <si>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</si>
  <si>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</si>
  <si>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</si>
  <si>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</si>
  <si>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</si>
  <si>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</si>
  <si>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</si>
  <si>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</si>
  <si>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</si>
  <si>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</si>
  <si>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</si>
  <si>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</si>
  <si>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</si>
  <si>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</si>
  <si>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</si>
  <si>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</si>
  <si>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</si>
  <si>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</si>
  <si>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</si>
  <si>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</si>
  <si>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</si>
  <si>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</si>
  <si>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</si>
  <si>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</si>
  <si>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</si>
  <si>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</si>
  <si>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</si>
  <si>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</si>
  <si>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</si>
  <si>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</si>
  <si>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</si>
  <si>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</si>
  <si>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</si>
  <si>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</si>
  <si>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</si>
  <si>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</si>
  <si>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</si>
  <si>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</si>
  <si>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</si>
  <si>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</si>
  <si>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</si>
  <si>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</si>
  <si>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</si>
  <si>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</si>
  <si>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</si>
  <si>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</si>
  <si>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</si>
  <si>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</si>
  <si>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</si>
  <si>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</si>
  <si>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</si>
  <si>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</si>
  <si>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</si>
  <si>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</si>
  <si>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</si>
  <si>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</si>
  <si>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</si>
  <si>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</si>
  <si>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</si>
  <si>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</si>
  <si>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</si>
  <si>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</si>
  <si>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</si>
  <si>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</si>
  <si>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</si>
  <si>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</si>
  <si>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</si>
  <si>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</si>
  <si>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</si>
  <si>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</si>
  <si>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</si>
  <si>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</si>
  <si>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</si>
  <si>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</si>
  <si>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</si>
  <si>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</si>
  <si>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</si>
  <si>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</si>
  <si>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</si>
  <si>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</si>
  <si>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</si>
  <si>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</si>
  <si>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</si>
  <si>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</si>
  <si>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</si>
  <si>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</si>
  <si>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</si>
  <si>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</si>
  <si>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</si>
  <si>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</si>
  <si>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</si>
  <si>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</si>
  <si>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</si>
  <si>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</si>
  <si>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</si>
  <si>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</si>
  <si>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</si>
  <si>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</si>
  <si>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</si>
  <si>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</si>
  <si>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</si>
  <si>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</si>
  <si>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</si>
  <si>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</si>
  <si>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</si>
  <si>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</si>
  <si>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</si>
  <si>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</si>
  <si>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</si>
  <si>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</si>
  <si>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</si>
  <si>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</si>
  <si>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</si>
  <si>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</si>
  <si>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</si>
  <si>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</si>
  <si>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</si>
  <si>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</si>
  <si>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</si>
  <si>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</si>
  <si>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</si>
  <si>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</si>
  <si>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</si>
  <si>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</si>
  <si>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</si>
  <si>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</si>
  <si>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</si>
  <si>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</si>
  <si>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</si>
  <si>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</si>
  <si>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</si>
  <si>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</si>
  <si>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</si>
  <si>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</si>
  <si>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</si>
  <si>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</si>
  <si>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</si>
  <si>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</si>
  <si>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</si>
  <si>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</si>
  <si>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</si>
  <si>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</si>
  <si>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</si>
  <si>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</si>
  <si>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</si>
  <si>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</si>
  <si>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</si>
  <si>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</si>
  <si>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</si>
  <si>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</si>
  <si>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</si>
  <si>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</si>
  <si>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</si>
  <si>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</si>
  <si>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</si>
  <si>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</si>
  <si>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</si>
  <si>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</si>
  <si>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</si>
  <si>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</si>
  <si>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</si>
  <si>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</si>
  <si>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</si>
  <si>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</si>
  <si>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</si>
  <si>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</si>
  <si>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</si>
  <si>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</si>
  <si>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</si>
  <si>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</si>
  <si>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</si>
  <si>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</si>
  <si>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</si>
  <si>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</si>
  <si>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</si>
  <si>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</si>
  <si>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</si>
  <si>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</si>
  <si>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</si>
  <si>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</si>
  <si>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</si>
  <si>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</si>
  <si>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</si>
  <si>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</si>
  <si>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</si>
  <si>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</si>
  <si>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</si>
  <si>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</si>
  <si>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</si>
  <si>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</si>
  <si>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</si>
  <si>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</si>
  <si>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</si>
  <si>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</si>
  <si>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</si>
  <si>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</si>
  <si>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</si>
  <si>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</si>
  <si>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</si>
  <si>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</si>
  <si>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</si>
  <si>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</si>
  <si>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</si>
  <si>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</si>
  <si>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</si>
  <si>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</si>
  <si>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</si>
  <si>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</si>
  <si>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</si>
  <si>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</si>
  <si>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</si>
  <si>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</si>
  <si>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</si>
  <si>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</si>
  <si>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</si>
  <si>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</si>
  <si>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</si>
  <si>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</si>
  <si>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</si>
  <si>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</si>
  <si>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</si>
  <si>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</si>
  <si>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</si>
  <si>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</si>
  <si>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</si>
  <si>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</si>
  <si>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</si>
  <si>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</si>
  <si>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</si>
  <si>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</si>
  <si>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</si>
  <si>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</si>
  <si>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</si>
  <si>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</si>
  <si>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</si>
  <si>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</si>
  <si>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</si>
  <si>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</si>
  <si>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</si>
  <si>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</si>
  <si>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</si>
  <si>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</si>
  <si>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</si>
  <si>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</si>
  <si>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</si>
  <si>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</si>
  <si>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</si>
  <si>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</si>
  <si>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</si>
  <si>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</si>
  <si>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</si>
  <si>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</si>
  <si>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</si>
  <si>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</si>
  <si>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</si>
  <si>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</si>
  <si>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</si>
  <si>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</si>
  <si>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</si>
  <si>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</si>
  <si>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</si>
  <si>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</si>
  <si>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</si>
  <si>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</si>
  <si>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</si>
  <si>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</si>
  <si>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</si>
  <si>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</si>
  <si>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</si>
  <si>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</si>
  <si>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</si>
  <si>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</si>
  <si>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</si>
  <si>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</si>
  <si>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</si>
  <si>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</si>
  <si>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</si>
  <si>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</si>
  <si>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</si>
  <si>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</si>
  <si>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</si>
  <si>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</si>
  <si>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</si>
  <si>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</si>
  <si>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</si>
  <si>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</si>
  <si>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</si>
  <si>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</si>
  <si>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</si>
  <si>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</si>
  <si>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</si>
  <si>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</si>
  <si>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</si>
  <si>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</si>
  <si>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</si>
  <si>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</si>
  <si>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</si>
  <si>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</si>
  <si>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</si>
  <si>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</si>
  <si>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</si>
  <si>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</si>
  <si>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</si>
  <si>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</si>
  <si>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</si>
  <si>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</si>
  <si>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</si>
  <si>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</si>
  <si>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</si>
  <si>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</si>
  <si>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</si>
  <si>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</si>
  <si>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</si>
  <si>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</si>
  <si>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</si>
  <si>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</si>
  <si>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</si>
  <si>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</si>
  <si>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</si>
  <si>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</si>
  <si>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</si>
  <si>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</si>
  <si>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</si>
  <si>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</si>
  <si>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</si>
  <si>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</si>
  <si>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</si>
  <si>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</si>
  <si>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</si>
  <si>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</si>
  <si>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</si>
  <si>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</si>
  <si>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</si>
  <si>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</si>
  <si>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</si>
  <si>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</si>
  <si>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</si>
  <si>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</si>
  <si>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</si>
  <si>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</si>
  <si>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</si>
  <si>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</si>
  <si>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</si>
  <si>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</si>
  <si>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</si>
  <si>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</si>
  <si>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</si>
  <si>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</si>
  <si>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</si>
  <si>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</si>
  <si>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</si>
  <si>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</si>
  <si>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</si>
  <si>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</si>
  <si>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</si>
  <si>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</si>
  <si>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</si>
  <si>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</si>
  <si>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</si>
  <si>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</si>
  <si>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</si>
  <si>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</si>
  <si>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</si>
  <si>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</si>
  <si>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</si>
  <si>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</si>
  <si>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</si>
  <si>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</si>
  <si>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</si>
  <si>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</si>
  <si>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</si>
  <si>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</si>
  <si>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</si>
  <si>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</si>
  <si>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</si>
  <si>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</si>
  <si>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</si>
  <si>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</si>
  <si>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</si>
  <si>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</si>
  <si>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</si>
  <si>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</si>
  <si>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</si>
  <si>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</si>
  <si>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</si>
  <si>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</si>
  <si>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</si>
  <si>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</si>
  <si>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</si>
  <si>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</si>
  <si>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</si>
  <si>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</si>
  <si>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</si>
  <si>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</si>
  <si>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</si>
  <si>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</si>
  <si>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</si>
  <si>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</si>
  <si>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</si>
  <si>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</si>
  <si>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</si>
  <si>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</si>
  <si>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</si>
  <si>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</si>
  <si>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</si>
  <si>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</si>
  <si>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</si>
  <si>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</si>
  <si>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</si>
  <si>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</si>
  <si>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</si>
  <si>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</si>
  <si>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</si>
  <si>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</si>
  <si>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</si>
  <si>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</si>
  <si>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</si>
  <si>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</si>
  <si>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</si>
  <si>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</si>
  <si>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</si>
  <si>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</si>
  <si>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</si>
  <si>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</si>
  <si>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</si>
  <si>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</si>
  <si>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</si>
  <si>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</si>
  <si>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</si>
  <si>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</si>
  <si>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</si>
  <si>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</si>
  <si>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</si>
  <si>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</si>
  <si>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</si>
  <si>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</si>
  <si>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</si>
  <si>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</si>
  <si>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</si>
  <si>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</si>
  <si>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</si>
  <si>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</si>
  <si>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</si>
  <si>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</si>
  <si>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</si>
  <si>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</si>
  <si>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</si>
  <si>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</si>
  <si>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</si>
  <si>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</si>
  <si>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</si>
  <si>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</si>
  <si>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</si>
  <si>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</si>
  <si>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</si>
  <si>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</si>
  <si>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</si>
  <si>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</si>
  <si>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</si>
  <si>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</si>
  <si>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</si>
  <si>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</si>
  <si>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</si>
  <si>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</si>
  <si>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</si>
  <si>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</si>
  <si>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</si>
  <si>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</si>
  <si>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</si>
  <si>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</si>
  <si>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</si>
  <si>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</si>
  <si>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</si>
  <si>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</si>
  <si>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</si>
  <si>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</si>
  <si>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</si>
  <si>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</si>
  <si>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</si>
  <si>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</si>
  <si>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</si>
  <si>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</si>
  <si>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</si>
  <si>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</si>
  <si>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</si>
  <si>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</si>
  <si>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</si>
  <si>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</si>
  <si>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</si>
  <si>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</si>
  <si>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</si>
  <si>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</si>
  <si>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</si>
  <si>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</si>
  <si>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</si>
  <si>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</si>
  <si>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</si>
  <si>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</si>
  <si>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</si>
  <si>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</si>
  <si>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</si>
  <si>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</si>
  <si>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</si>
  <si>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</si>
  <si>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</si>
  <si>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</si>
  <si>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</si>
  <si>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</si>
  <si>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</si>
  <si>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</si>
  <si>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</si>
  <si>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</si>
  <si>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</si>
  <si>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</si>
  <si>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</si>
  <si>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</si>
  <si>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</si>
  <si>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</si>
  <si>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</si>
  <si>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</si>
  <si>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</si>
  <si>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</si>
  <si>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</si>
  <si>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</si>
  <si>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</si>
  <si>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</si>
  <si>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</si>
  <si>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</si>
  <si>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</si>
  <si>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</si>
  <si>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</si>
  <si>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</si>
  <si>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</si>
  <si>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</si>
  <si>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</si>
  <si>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</si>
  <si>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</si>
  <si>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</si>
  <si>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</si>
  <si>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</si>
  <si>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</si>
  <si>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</si>
  <si>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</si>
  <si>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</si>
  <si>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</si>
  <si>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</si>
  <si>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</si>
  <si>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</si>
  <si>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</si>
  <si>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</si>
  <si>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</si>
  <si>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</si>
  <si>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</si>
  <si>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</si>
  <si>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</si>
  <si>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</si>
  <si>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</si>
  <si>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</si>
  <si>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</si>
  <si>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</si>
  <si>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</si>
  <si>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</si>
  <si>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</si>
  <si>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</si>
  <si>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</si>
  <si>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</si>
  <si>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</si>
  <si>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</si>
  <si>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</si>
  <si>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</si>
  <si>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</si>
  <si>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</si>
  <si>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</si>
  <si>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</si>
  <si>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</si>
  <si>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</si>
  <si>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</si>
  <si>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</si>
  <si>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</si>
  <si>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</si>
  <si>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</si>
  <si>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</si>
  <si>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</si>
  <si>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</si>
  <si>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</si>
  <si>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</si>
  <si>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</si>
  <si>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</si>
  <si>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</si>
  <si>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</si>
  <si>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</si>
  <si>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</si>
  <si>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</si>
  <si>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</si>
  <si>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</si>
  <si>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</si>
  <si>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</si>
  <si>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</si>
  <si>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</si>
  <si>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</si>
  <si>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</si>
  <si>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</si>
  <si>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</si>
  <si>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</si>
  <si>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</si>
  <si>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</si>
  <si>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</si>
  <si>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</si>
  <si>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</si>
  <si>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</si>
  <si>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</si>
  <si>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</si>
  <si>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</si>
  <si>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</si>
  <si>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</si>
  <si>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</si>
  <si>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</si>
  <si>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</si>
  <si>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</si>
  <si>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</si>
  <si>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</si>
  <si>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</si>
  <si>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</si>
  <si>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</si>
  <si>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</si>
  <si>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</si>
  <si>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</si>
  <si>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</si>
  <si>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</si>
  <si>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</si>
  <si>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</si>
  <si>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</si>
  <si>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</si>
  <si>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</si>
  <si>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</si>
  <si>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</si>
  <si>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</si>
  <si>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</si>
  <si>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</si>
  <si>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</si>
  <si>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</si>
  <si>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</si>
  <si>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</si>
  <si>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</si>
  <si>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</si>
  <si>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</si>
  <si>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</si>
  <si>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</si>
  <si>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</si>
  <si>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</si>
  <si>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</si>
  <si>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</si>
  <si>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</si>
  <si>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</si>
  <si>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</si>
  <si>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</si>
  <si>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</si>
  <si>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</si>
  <si>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</si>
  <si>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</si>
  <si>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</si>
  <si>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</si>
  <si>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</si>
  <si>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</si>
  <si>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</si>
  <si>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</si>
  <si>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</si>
  <si>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</si>
  <si>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</si>
  <si>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</si>
  <si>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</si>
  <si>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</si>
  <si>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</si>
  <si>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</si>
  <si>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</si>
  <si>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</si>
  <si>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</si>
  <si>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</si>
  <si>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</si>
  <si>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</si>
  <si>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</si>
  <si>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</si>
  <si>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</si>
  <si>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</si>
  <si>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</si>
  <si>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</si>
  <si>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</si>
  <si>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</si>
  <si>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</si>
  <si>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</si>
  <si>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</si>
  <si>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</si>
  <si>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</si>
  <si>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</si>
  <si>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</si>
  <si>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</si>
  <si>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</si>
  <si>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</si>
  <si>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</si>
  <si>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</si>
  <si>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</si>
  <si>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</si>
  <si>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</si>
  <si>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</si>
  <si>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</si>
  <si>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</si>
  <si>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</si>
  <si>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</si>
  <si>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</si>
  <si>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</si>
  <si>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</si>
  <si>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</si>
  <si>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</si>
  <si>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</si>
  <si>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</si>
  <si>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</si>
  <si>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</si>
  <si>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</si>
  <si>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</si>
  <si>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</si>
  <si>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</si>
  <si>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</si>
  <si>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</si>
  <si>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</si>
  <si>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</si>
  <si>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</si>
  <si>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</si>
  <si>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</si>
  <si>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</si>
  <si>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</si>
  <si>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</si>
  <si>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</si>
  <si>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</si>
  <si>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</si>
  <si>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</si>
  <si>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</si>
  <si>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</si>
  <si>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</si>
  <si>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</si>
  <si>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</si>
  <si>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</si>
  <si>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</si>
  <si>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</si>
  <si>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</si>
  <si>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</si>
  <si>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</si>
  <si>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</si>
  <si>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</si>
  <si>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</si>
  <si>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</si>
  <si>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</si>
  <si>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</si>
  <si>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</si>
  <si>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</si>
  <si>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</si>
  <si>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</si>
  <si>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</si>
  <si>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</si>
  <si>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</si>
  <si>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</si>
  <si>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</si>
  <si>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</si>
  <si>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</si>
  <si>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</si>
  <si>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</si>
  <si>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</si>
  <si>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</si>
  <si>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</si>
  <si>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</si>
  <si>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</si>
  <si>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</si>
  <si>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</si>
  <si>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</si>
  <si>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</si>
  <si>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</si>
  <si>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</si>
  <si>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</si>
  <si>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</si>
  <si>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</si>
  <si>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</si>
  <si>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</si>
  <si>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</si>
  <si>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</si>
  <si>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</si>
  <si>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</si>
  <si>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</si>
  <si>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</si>
  <si>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</si>
  <si>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</si>
  <si>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</si>
  <si>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</si>
  <si>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</si>
  <si>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</si>
  <si>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</si>
  <si>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</si>
  <si>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</si>
  <si>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</si>
  <si>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</si>
  <si>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</si>
  <si>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</si>
  <si>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</si>
  <si>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</si>
  <si>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</si>
  <si>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</si>
  <si>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</si>
  <si>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</si>
  <si>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</si>
  <si>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</si>
  <si>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</si>
  <si>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</si>
  <si>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</si>
  <si>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</si>
  <si>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</si>
  <si>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</si>
  <si>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</si>
  <si>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</si>
  <si>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</si>
  <si>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</si>
  <si>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</si>
  <si>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</si>
  <si>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</si>
  <si>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</si>
  <si>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</si>
  <si>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</si>
  <si>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</si>
  <si>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</si>
  <si>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</si>
  <si>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</si>
  <si>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</si>
  <si>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</si>
  <si>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</si>
  <si>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</si>
  <si>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</si>
  <si>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</si>
  <si>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</si>
  <si>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</si>
  <si>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</si>
  <si>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</si>
  <si>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</si>
  <si>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</si>
  <si>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</si>
  <si>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</si>
  <si>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</si>
  <si>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</si>
  <si>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</si>
  <si>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</si>
  <si>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</si>
  <si>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</si>
  <si>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</si>
  <si>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</si>
  <si>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</si>
  <si>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</si>
  <si>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</si>
  <si>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</si>
  <si>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</si>
  <si>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</si>
  <si>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</si>
  <si>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</si>
  <si>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</si>
  <si>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</si>
  <si>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</si>
  <si>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</si>
  <si>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</si>
  <si>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</si>
  <si>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</si>
  <si>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</si>
  <si>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</si>
  <si>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</si>
  <si>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</si>
  <si>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</si>
  <si>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</si>
  <si>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</si>
  <si>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</si>
  <si>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</si>
  <si>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</si>
  <si>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</si>
  <si>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</si>
  <si>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</si>
  <si>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</si>
  <si>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</si>
  <si>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</si>
  <si>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</si>
  <si>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</si>
  <si>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</si>
  <si>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</si>
  <si>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</si>
  <si>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</si>
  <si>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</si>
  <si>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</si>
  <si>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</si>
  <si>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</si>
  <si>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</si>
  <si>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</si>
  <si>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</si>
  <si>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</si>
  <si>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</si>
  <si>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</si>
  <si>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</si>
  <si>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</si>
  <si>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</si>
  <si>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</si>
  <si>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</si>
  <si>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</si>
  <si>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</si>
  <si>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</si>
  <si>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</si>
  <si>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</si>
  <si>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</si>
  <si>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</si>
  <si>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</si>
  <si>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</si>
  <si>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</si>
  <si>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</si>
  <si>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</si>
  <si>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</si>
  <si>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</si>
  <si>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</si>
  <si>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</si>
  <si>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</si>
  <si>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</si>
  <si>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</si>
  <si>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</si>
  <si>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</si>
  <si>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</si>
  <si>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</si>
  <si>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</si>
  <si>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</si>
  <si>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</si>
  <si>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</si>
  <si>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</si>
  <si>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</si>
  <si>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</si>
  <si>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</si>
  <si>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</si>
  <si>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</si>
  <si>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</si>
  <si>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</si>
  <si>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</si>
  <si>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</si>
  <si>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</si>
  <si>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</si>
  <si>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</si>
  <si>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</si>
  <si>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</si>
  <si>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</si>
  <si>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</si>
  <si>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</si>
  <si>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</si>
  <si>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</si>
  <si>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</si>
  <si>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</si>
  <si>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</si>
  <si>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</si>
  <si>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</si>
  <si>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</si>
  <si>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</si>
  <si>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</si>
  <si>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</si>
  <si>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</si>
  <si>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</si>
  <si>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</si>
  <si>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</si>
  <si>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</si>
  <si>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</si>
  <si>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</si>
  <si>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</si>
  <si>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</si>
  <si>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</si>
  <si>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</si>
  <si>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</si>
  <si>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</si>
  <si>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</si>
  <si>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</si>
  <si>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</si>
  <si>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</si>
  <si>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</si>
  <si>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</si>
  <si>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</si>
  <si>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</si>
  <si>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</si>
  <si>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</si>
  <si>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</si>
  <si>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</si>
  <si>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</si>
  <si>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</si>
  <si>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</si>
  <si>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</si>
  <si>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</si>
  <si>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</si>
  <si>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</si>
  <si>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</si>
  <si>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</si>
  <si>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</si>
  <si>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</si>
  <si>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</si>
  <si>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</si>
  <si>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</si>
  <si>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</si>
  <si>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</si>
  <si>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</si>
  <si>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</si>
  <si>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</si>
  <si>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</si>
  <si>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</si>
  <si>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</si>
  <si>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</si>
  <si>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</si>
  <si>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</si>
  <si>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</si>
  <si>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</si>
  <si>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</si>
  <si>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</si>
  <si>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</si>
  <si>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</si>
  <si>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</si>
  <si>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</si>
  <si>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</si>
  <si>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</si>
  <si>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</si>
  <si>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</si>
  <si>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</si>
  <si>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</si>
  <si>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</si>
  <si>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</si>
  <si>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</si>
  <si>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</si>
  <si>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</si>
  <si>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</si>
  <si>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</si>
  <si>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</si>
  <si>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</si>
  <si>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</si>
  <si>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</si>
  <si>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</si>
  <si>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</si>
  <si>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</si>
  <si>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</si>
  <si>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</si>
  <si>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</si>
  <si>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</si>
  <si>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</si>
  <si>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</si>
  <si>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</si>
  <si>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</si>
  <si>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</si>
  <si>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</si>
  <si>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</si>
  <si>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</si>
  <si>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</si>
  <si>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</si>
  <si>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</si>
  <si>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</si>
  <si>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</si>
  <si>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</si>
  <si>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</si>
  <si>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</si>
  <si>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</si>
  <si>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</si>
  <si>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</si>
  <si>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</si>
  <si>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</si>
  <si>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</si>
  <si>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</si>
  <si>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</si>
  <si>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</si>
  <si>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</si>
  <si>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</si>
  <si>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</si>
  <si>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</si>
  <si>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</si>
  <si>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</si>
  <si>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</si>
  <si>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</si>
  <si>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</si>
  <si>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</si>
  <si>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</si>
  <si>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</si>
  <si>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</si>
  <si>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</si>
  <si>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</si>
  <si>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</si>
  <si>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</si>
  <si>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</si>
  <si>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</si>
  <si>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</si>
  <si>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</si>
  <si>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</si>
  <si>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</si>
  <si>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</si>
  <si>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</si>
  <si>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</si>
  <si>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</si>
  <si>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</si>
  <si>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</si>
  <si>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</si>
  <si>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</si>
  <si>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</si>
  <si>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</si>
  <si>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</si>
  <si>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</si>
  <si>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</si>
  <si>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</si>
  <si>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</si>
  <si>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</si>
  <si>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</si>
  <si>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</si>
  <si>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</si>
  <si>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</si>
  <si>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</si>
  <si>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</si>
  <si>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</si>
  <si>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</si>
  <si>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</si>
  <si>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</si>
  <si>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</si>
  <si>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</si>
  <si>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</si>
  <si>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</si>
  <si>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</si>
  <si>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</si>
  <si>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</si>
  <si>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</si>
  <si>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</si>
  <si>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</si>
  <si>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</si>
  <si>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</si>
  <si>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</si>
  <si>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</si>
  <si>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</si>
  <si>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</si>
  <si>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</si>
  <si>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</si>
  <si>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</si>
  <si>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</si>
  <si>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</si>
  <si>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</si>
  <si>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</si>
  <si>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</si>
  <si>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</si>
  <si>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</si>
  <si>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</si>
  <si>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</si>
  <si>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</si>
  <si>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</si>
  <si>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</si>
  <si>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</si>
  <si>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</si>
  <si>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</si>
  <si>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</si>
  <si>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</si>
  <si>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</si>
  <si>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</si>
  <si>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</si>
  <si>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</si>
  <si>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</si>
  <si>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</si>
  <si>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</si>
  <si>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</si>
  <si>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</si>
  <si>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</si>
  <si>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</si>
  <si>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</si>
  <si>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</si>
  <si>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</si>
  <si>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</si>
  <si>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</si>
  <si>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</si>
  <si>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</si>
  <si>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</si>
  <si>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</si>
  <si>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</si>
  <si>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</si>
  <si>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</si>
  <si>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</si>
  <si>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</si>
  <si>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</si>
  <si>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</si>
  <si>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</si>
  <si>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</si>
  <si>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</si>
  <si>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</si>
  <si>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</si>
  <si>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</si>
  <si>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</si>
  <si>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</si>
  <si>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</si>
  <si>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</si>
  <si>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</si>
  <si>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</si>
  <si>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</si>
  <si>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</si>
  <si>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</si>
  <si>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</si>
  <si>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</si>
  <si>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</si>
  <si>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</si>
  <si>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</si>
  <si>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</si>
  <si>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</si>
  <si>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</si>
  <si>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</si>
  <si>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</si>
  <si>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</si>
  <si>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</si>
  <si>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</si>
  <si>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</si>
  <si>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</si>
  <si>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</si>
  <si>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</si>
  <si>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</si>
  <si>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</si>
  <si>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</si>
  <si>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</si>
  <si>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</si>
  <si>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</si>
  <si>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</si>
  <si>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</si>
  <si>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</si>
  <si>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</si>
  <si>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</si>
  <si>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</si>
  <si>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</si>
  <si>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</si>
  <si>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</si>
  <si>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</si>
  <si>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</si>
  <si>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</si>
  <si>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</si>
  <si>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</si>
  <si>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</si>
  <si>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</si>
  <si>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</si>
  <si>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</si>
  <si>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</si>
  <si>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</si>
  <si>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</si>
  <si>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</si>
  <si>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</si>
  <si>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</si>
  <si>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</si>
  <si>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</si>
  <si>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</si>
  <si>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</si>
  <si>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</si>
  <si>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</si>
  <si>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</si>
  <si>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</si>
  <si>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</si>
  <si>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</si>
  <si>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</si>
  <si>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</si>
  <si>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</si>
  <si>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</si>
  <si>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</si>
  <si>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</si>
  <si>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</si>
  <si>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</si>
  <si>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</si>
  <si>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</si>
  <si>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</si>
  <si>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</si>
  <si>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</si>
  <si>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</si>
  <si>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</si>
  <si>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</si>
  <si>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</si>
  <si>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</si>
  <si>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</si>
  <si>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</si>
  <si>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</si>
  <si>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</si>
  <si>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</si>
  <si>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</si>
  <si>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</si>
  <si>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</si>
  <si>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</si>
  <si>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</si>
  <si>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</si>
  <si>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</si>
  <si>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</si>
  <si>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</si>
  <si>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</si>
  <si>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</si>
  <si>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</si>
  <si>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</si>
  <si>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</si>
  <si>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</si>
  <si>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</si>
  <si>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</si>
  <si>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</si>
  <si>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</si>
  <si>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</si>
  <si>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</si>
  <si>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</si>
  <si>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</si>
  <si>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</si>
  <si>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</si>
  <si>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</si>
  <si>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</si>
  <si>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</si>
  <si>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</si>
  <si>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</si>
  <si>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</si>
  <si>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</si>
  <si>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</si>
  <si>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</si>
  <si>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</si>
  <si>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</si>
  <si>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</si>
  <si>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</si>
  <si>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</si>
  <si>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</si>
  <si>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</si>
  <si>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</si>
  <si>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</si>
  <si>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</si>
  <si>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</si>
  <si>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</si>
  <si>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</si>
  <si>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</si>
  <si>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</si>
  <si>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</si>
  <si>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</si>
  <si>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</si>
  <si>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</si>
  <si>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</si>
  <si>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</si>
  <si>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</si>
  <si>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</si>
  <si>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</si>
  <si>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</si>
  <si>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</si>
  <si>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</si>
  <si>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</si>
  <si>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</si>
  <si>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</si>
  <si>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</si>
  <si>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</si>
  <si>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</si>
  <si>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</si>
  <si>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</si>
  <si>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</si>
  <si>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</si>
  <si>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</si>
  <si>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</si>
  <si>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</si>
  <si>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</si>
  <si>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</si>
  <si>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</si>
  <si>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</si>
  <si>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</si>
  <si>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</si>
  <si>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</si>
  <si>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</si>
  <si>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</si>
  <si>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</si>
  <si>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</si>
  <si>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</si>
  <si>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</si>
  <si>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</si>
  <si>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</si>
  <si>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</si>
  <si>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</si>
  <si>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</si>
  <si>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</si>
  <si>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</si>
  <si>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</si>
  <si>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</si>
  <si>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</si>
  <si>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</si>
  <si>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</si>
  <si>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</si>
  <si>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</si>
  <si>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</si>
  <si>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</si>
  <si>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</si>
  <si>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</si>
  <si>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</si>
  <si>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</si>
  <si>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</si>
  <si>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</si>
  <si>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</si>
  <si>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</si>
  <si>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</si>
  <si>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</si>
  <si>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</si>
  <si>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</si>
  <si>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</si>
  <si>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</si>
  <si>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</si>
  <si>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</si>
  <si>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</si>
  <si>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</si>
  <si>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</si>
  <si>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</si>
  <si>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</si>
  <si>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</si>
  <si>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</si>
  <si>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</si>
  <si>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</si>
  <si>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</si>
  <si>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</si>
  <si>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</si>
  <si>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</si>
  <si>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</si>
  <si>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</si>
  <si>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</si>
  <si>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</si>
  <si>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</si>
  <si>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</si>
  <si>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</si>
  <si>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</si>
  <si>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</si>
  <si>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</si>
  <si>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</si>
  <si>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</si>
  <si>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</si>
  <si>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</si>
  <si>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</si>
  <si>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</si>
  <si>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</si>
  <si>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</si>
  <si>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</si>
  <si>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</si>
  <si>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</si>
  <si>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</si>
  <si>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</si>
  <si>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</si>
  <si>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</si>
  <si>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</si>
  <si>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</si>
  <si>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</si>
  <si>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</si>
  <si>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</si>
  <si>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</si>
  <si>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</si>
  <si>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</si>
  <si>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</si>
  <si>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</si>
  <si>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</si>
  <si>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</si>
  <si>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</si>
  <si>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</si>
  <si>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</si>
  <si>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</si>
  <si>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</si>
  <si>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</si>
  <si>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</si>
  <si>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</si>
  <si>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</si>
  <si>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</si>
  <si>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</si>
  <si>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</si>
  <si>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</si>
  <si>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</si>
  <si>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</si>
  <si>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</si>
  <si>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</si>
  <si>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</si>
  <si>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</si>
  <si>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</si>
  <si>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</si>
  <si>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</si>
  <si>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</si>
  <si>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</si>
  <si>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</si>
  <si>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</si>
  <si>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</si>
  <si>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</si>
  <si>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</si>
  <si>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</si>
  <si>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</si>
  <si>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</si>
  <si>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</si>
  <si>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</si>
  <si>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</si>
  <si>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</si>
  <si>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</si>
  <si>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</si>
  <si>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</si>
  <si>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</si>
  <si>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</si>
  <si>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</si>
  <si>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</si>
  <si>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</si>
  <si>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</si>
  <si>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</si>
  <si>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</si>
  <si>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</si>
  <si>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</si>
  <si>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</si>
  <si>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</si>
  <si>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</si>
  <si>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</si>
  <si>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</si>
  <si>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</si>
  <si>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</si>
  <si>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</si>
  <si>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</si>
  <si>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</si>
  <si>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</si>
  <si>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</si>
  <si>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</si>
  <si>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</si>
  <si>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</si>
  <si>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</si>
  <si>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</si>
  <si>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</si>
  <si>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</si>
  <si>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</si>
  <si>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</si>
  <si>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</si>
  <si>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</si>
  <si>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</si>
  <si>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</si>
  <si>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</si>
  <si>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</si>
  <si>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</si>
  <si>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</si>
  <si>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</si>
  <si>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</si>
  <si>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</si>
  <si>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</si>
  <si>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</si>
  <si>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</si>
  <si>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</si>
  <si>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</si>
  <si>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</si>
  <si>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</si>
  <si>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</si>
  <si>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</si>
  <si>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</si>
  <si>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</si>
  <si>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</si>
  <si>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</si>
  <si>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</si>
  <si>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</si>
  <si>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</si>
  <si>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</si>
  <si>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</si>
  <si>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</si>
  <si>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</si>
  <si>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</si>
  <si>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</si>
  <si>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</si>
  <si>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</si>
  <si>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</si>
  <si>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</si>
  <si>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</si>
  <si>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</si>
  <si>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</si>
  <si>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</si>
  <si>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</si>
  <si>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</si>
  <si>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</si>
  <si>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</si>
  <si>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</si>
  <si>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</si>
  <si>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</si>
  <si>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</si>
  <si>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</si>
  <si>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</si>
  <si>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</si>
  <si>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</si>
  <si>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</si>
  <si>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</si>
  <si>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</si>
  <si>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</si>
  <si>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</si>
  <si>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</si>
  <si>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</si>
  <si>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</si>
  <si>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</si>
  <si>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</si>
  <si>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</si>
  <si>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</si>
  <si>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</si>
  <si>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</si>
  <si>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</si>
  <si>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</si>
  <si>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</si>
  <si>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</si>
  <si>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</si>
  <si>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</si>
  <si>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</si>
  <si>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</si>
  <si>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</si>
  <si>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</si>
  <si>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</si>
  <si>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</si>
  <si>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</si>
  <si>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</si>
  <si>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</si>
  <si>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</si>
  <si>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</si>
  <si>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</si>
  <si>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</si>
  <si>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</si>
  <si>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</si>
  <si>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</si>
  <si>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</si>
  <si>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</si>
  <si>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</si>
  <si>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</si>
  <si>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</si>
  <si>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</si>
  <si>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</si>
  <si>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</si>
  <si>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</si>
  <si>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</si>
  <si>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</si>
  <si>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</si>
  <si>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</si>
  <si>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</si>
  <si>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</si>
  <si>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</si>
  <si>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</si>
  <si>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</si>
  <si>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</si>
  <si>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</si>
  <si>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</si>
  <si>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</si>
  <si>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</si>
  <si>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</si>
  <si>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</si>
  <si>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</si>
  <si>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</si>
  <si>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</si>
  <si>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</si>
  <si>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</si>
  <si>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</si>
  <si>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</si>
  <si>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</si>
  <si>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</si>
  <si>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</si>
  <si>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</si>
  <si>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</si>
  <si>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</si>
  <si>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</si>
  <si>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</si>
  <si>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</si>
  <si>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</si>
  <si>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</si>
  <si>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</si>
  <si>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</si>
  <si>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</si>
  <si>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</si>
  <si>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</si>
  <si>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</si>
  <si>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</si>
  <si>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</si>
  <si>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</si>
  <si>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</si>
  <si>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</si>
  <si>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</si>
  <si>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</si>
  <si>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</si>
  <si>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</si>
  <si>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</si>
  <si>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</si>
  <si>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</si>
  <si>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</si>
  <si>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</si>
  <si>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</si>
  <si>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</si>
  <si>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</si>
  <si>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</si>
  <si>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</si>
  <si>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</si>
  <si>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</si>
  <si>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</si>
  <si>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</si>
  <si>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</si>
  <si>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</si>
  <si>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</si>
  <si>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</si>
  <si>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</si>
  <si>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</si>
  <si>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</si>
  <si>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</si>
  <si>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</si>
  <si>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</si>
  <si>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</si>
  <si>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</si>
  <si>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</si>
  <si>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</si>
  <si>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</si>
  <si>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</si>
  <si>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</si>
  <si>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</si>
  <si>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</si>
  <si>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</si>
  <si>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</si>
  <si>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</si>
  <si>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</si>
  <si>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</si>
  <si>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</si>
  <si>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</si>
  <si>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</si>
  <si>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</si>
  <si>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</si>
  <si>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</si>
  <si>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</si>
  <si>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</si>
  <si>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</si>
  <si>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</si>
  <si>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</si>
  <si>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</si>
  <si>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</si>
  <si>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</si>
  <si>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</si>
  <si>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</si>
  <si>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</si>
  <si>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</si>
  <si>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</si>
  <si>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</si>
  <si>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</si>
  <si>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</si>
  <si>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</si>
  <si>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</si>
  <si>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</si>
  <si>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</si>
  <si>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</si>
  <si>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</si>
  <si>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</si>
  <si>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</si>
  <si>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</si>
  <si>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</si>
  <si>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</si>
  <si>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</si>
  <si>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</si>
  <si>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</si>
  <si>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</si>
  <si>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</si>
  <si>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</si>
  <si>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</si>
  <si>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</si>
  <si>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</si>
  <si>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</si>
  <si>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</si>
  <si>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</si>
  <si>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</si>
  <si>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</si>
  <si>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</si>
  <si>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</si>
  <si>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</si>
  <si>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</si>
  <si>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</si>
  <si>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</si>
  <si>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</si>
  <si>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</si>
  <si>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</si>
  <si>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</si>
  <si>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</si>
  <si>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</si>
  <si>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</si>
  <si>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</si>
  <si>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</si>
  <si>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</si>
  <si>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</si>
  <si>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</si>
  <si>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</si>
  <si>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</si>
  <si>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</si>
  <si>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</si>
  <si>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</si>
  <si>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</si>
  <si>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</si>
  <si>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</si>
  <si>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</si>
  <si>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</si>
  <si>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</si>
  <si>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</si>
  <si>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</si>
  <si>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</si>
  <si>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</si>
  <si>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</si>
  <si>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</si>
  <si>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</si>
  <si>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</si>
  <si>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</si>
  <si>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</si>
  <si>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</si>
  <si>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</si>
  <si>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</si>
  <si>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</si>
  <si>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</si>
  <si>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</si>
  <si>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</si>
  <si>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</si>
  <si>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</si>
  <si>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</si>
  <si>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</si>
  <si>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</si>
  <si>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</si>
  <si>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</si>
  <si>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</si>
  <si>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</si>
  <si>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</si>
  <si>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</si>
  <si>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</si>
  <si>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</si>
  <si>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</si>
  <si>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</si>
  <si>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</si>
  <si>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</si>
  <si>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</si>
  <si>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</si>
  <si>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</si>
  <si>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</si>
  <si>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</si>
  <si>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</si>
  <si>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</si>
  <si>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</si>
  <si>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</si>
  <si>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</si>
  <si>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</si>
  <si>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</si>
  <si>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</si>
  <si>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</si>
  <si>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</si>
  <si>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</si>
  <si>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</si>
  <si>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</si>
  <si>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</si>
  <si>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</si>
  <si>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</si>
  <si>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</si>
  <si>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</si>
  <si>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</si>
  <si>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</si>
  <si>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</si>
  <si>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</si>
  <si>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</si>
  <si>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</si>
  <si>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</si>
  <si>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</si>
  <si>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</si>
  <si>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</si>
  <si>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</si>
  <si>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</si>
  <si>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</si>
  <si>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</si>
  <si>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</si>
  <si>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</si>
  <si>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</si>
  <si>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</si>
  <si>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</si>
  <si>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</si>
  <si>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</si>
  <si>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</si>
  <si>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</si>
  <si>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</si>
  <si>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</si>
  <si>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</si>
  <si>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</si>
  <si>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</si>
  <si>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</si>
  <si>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</si>
  <si>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</si>
  <si>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</si>
  <si>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</si>
  <si>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</si>
  <si>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</si>
  <si>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</si>
  <si>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</si>
  <si>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</si>
  <si>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</si>
  <si>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</si>
  <si>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</si>
  <si>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</si>
  <si>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</si>
  <si>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</si>
  <si>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</si>
  <si>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</si>
  <si>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</si>
  <si>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</si>
  <si>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</si>
  <si>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</si>
  <si>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</si>
  <si>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</si>
  <si>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</si>
  <si>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</si>
  <si>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</si>
  <si>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</si>
  <si>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</si>
  <si>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</si>
  <si>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</si>
  <si>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</si>
  <si>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</si>
  <si>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</si>
  <si>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</si>
  <si>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</si>
  <si>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</si>
  <si>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</si>
  <si>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</si>
  <si>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</si>
  <si>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</si>
  <si>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</si>
  <si>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</si>
  <si>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</si>
  <si>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</si>
  <si>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</si>
  <si>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</si>
  <si>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</si>
  <si>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</si>
  <si>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</si>
  <si>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</si>
  <si>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</si>
  <si>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</si>
  <si>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</si>
  <si>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</si>
  <si>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</si>
  <si>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</si>
  <si>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</si>
  <si>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</si>
  <si>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</si>
  <si>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</si>
  <si>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</si>
  <si>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</si>
  <si>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</si>
  <si>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</si>
  <si>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</si>
  <si>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</si>
  <si>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</si>
  <si>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</si>
  <si>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</si>
  <si>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</si>
  <si>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</si>
  <si>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</si>
  <si>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</si>
  <si>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</si>
  <si>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</si>
  <si>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</si>
  <si>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</si>
  <si>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</si>
  <si>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</si>
  <si>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</si>
  <si>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</si>
  <si>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</si>
  <si>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</si>
  <si>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</si>
  <si>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</si>
  <si>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</si>
  <si>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</si>
  <si>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</si>
  <si>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</si>
  <si>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</si>
  <si>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</si>
  <si>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</si>
  <si>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</si>
  <si>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</si>
  <si>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</si>
  <si>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</si>
  <si>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</si>
  <si>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</si>
  <si>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</si>
  <si>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</si>
  <si>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</si>
  <si>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</si>
  <si>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</si>
  <si>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</si>
  <si>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</si>
  <si>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</si>
  <si>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</si>
  <si>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</si>
  <si>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</si>
  <si>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</si>
  <si>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</si>
  <si>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</si>
  <si>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</si>
  <si>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</si>
  <si>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</si>
  <si>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</si>
  <si>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</si>
  <si>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</si>
  <si>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</si>
  <si>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</si>
  <si>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</si>
  <si>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</si>
  <si>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</si>
  <si>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</si>
  <si>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</si>
  <si>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</si>
  <si>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</si>
  <si>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</si>
  <si>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</si>
  <si>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</si>
  <si>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</si>
  <si>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</si>
  <si>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</si>
  <si>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</si>
  <si>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</si>
  <si>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</si>
  <si>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</si>
  <si>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</si>
  <si>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</si>
  <si>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</si>
  <si>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</si>
  <si>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</si>
  <si>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</si>
  <si>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</si>
  <si>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</si>
  <si>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</si>
  <si>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</si>
  <si>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</si>
  <si>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</si>
  <si>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</si>
  <si>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</si>
  <si>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</si>
  <si>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</si>
  <si>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</si>
  <si>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</si>
  <si>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</si>
  <si>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</si>
  <si>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</si>
  <si>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</si>
  <si>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</si>
  <si>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</si>
  <si>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</si>
  <si>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</si>
  <si>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</si>
  <si>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</si>
  <si>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</si>
  <si>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</si>
  <si>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</si>
  <si>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</si>
  <si>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</si>
  <si>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</si>
  <si>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</si>
  <si>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</si>
  <si>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</si>
  <si>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</si>
  <si>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</si>
  <si>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</si>
  <si>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</si>
  <si>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</si>
  <si>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</si>
  <si>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</si>
  <si>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</si>
  <si>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</si>
  <si>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</si>
  <si>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</si>
  <si>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</si>
  <si>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</si>
  <si>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</si>
  <si>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</si>
  <si>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</si>
  <si>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</si>
  <si>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</si>
  <si>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</si>
  <si>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</si>
  <si>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</si>
  <si>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</si>
  <si>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</si>
  <si>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</si>
  <si>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</si>
  <si>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</si>
  <si>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</si>
  <si>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</si>
  <si>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</si>
  <si>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</si>
  <si>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</si>
  <si>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</si>
  <si>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</si>
  <si>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</si>
  <si>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</si>
  <si>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</si>
  <si>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</si>
  <si>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</si>
  <si>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</si>
  <si>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</si>
  <si>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</si>
  <si>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</si>
  <si>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</si>
  <si>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</si>
  <si>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</si>
  <si>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</si>
  <si>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</si>
  <si>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</si>
  <si>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</si>
  <si>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</si>
  <si>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</si>
  <si>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</si>
  <si>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</si>
  <si>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</si>
  <si>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</si>
  <si>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</si>
  <si>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</si>
  <si>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</si>
  <si>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</si>
  <si>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</si>
  <si>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</si>
  <si>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</si>
  <si>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</si>
  <si>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</si>
  <si>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</si>
  <si>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</si>
  <si>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</si>
  <si>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</si>
  <si>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</si>
  <si>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</si>
  <si>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</si>
  <si>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</si>
  <si>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</si>
  <si>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</si>
  <si>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</si>
  <si>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</si>
  <si>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</si>
  <si>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</si>
  <si>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</si>
  <si>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</si>
  <si>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</si>
  <si>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</si>
  <si>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</si>
  <si>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</si>
  <si>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</si>
  <si>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</si>
  <si>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</si>
  <si>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</si>
  <si>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</si>
  <si>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</si>
  <si>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</si>
  <si>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</si>
  <si>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</si>
  <si>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</si>
  <si>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</si>
  <si>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</si>
  <si>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</si>
  <si>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</si>
  <si>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</si>
  <si>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</si>
  <si>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</si>
  <si>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</si>
  <si>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</si>
  <si>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</si>
  <si>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</si>
  <si>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</si>
  <si>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</si>
  <si>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</si>
  <si>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</si>
  <si>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</si>
  <si>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</si>
  <si>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</si>
  <si>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</si>
  <si>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</si>
  <si>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</si>
  <si>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</si>
  <si>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</si>
  <si>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</si>
  <si>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</si>
  <si>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</si>
  <si>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</si>
  <si>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</si>
  <si>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</si>
  <si>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</si>
  <si>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</si>
  <si>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</si>
  <si>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</si>
  <si>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</si>
  <si>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</si>
  <si>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</si>
  <si>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</si>
  <si>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</si>
  <si>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</si>
  <si>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</si>
  <si>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</si>
  <si>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</si>
  <si>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</si>
  <si>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</si>
  <si>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</si>
  <si>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</si>
  <si>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</si>
  <si>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</si>
  <si>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</si>
  <si>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</si>
  <si>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</si>
  <si>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</si>
  <si>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</si>
  <si>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</si>
  <si>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</si>
  <si>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</si>
  <si>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</si>
  <si>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</si>
  <si>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</si>
  <si>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</si>
  <si>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</si>
  <si>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</si>
  <si>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</si>
  <si>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</si>
  <si>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</si>
  <si>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</si>
  <si>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</si>
  <si>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</si>
  <si>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</si>
  <si>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</si>
  <si>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</si>
  <si>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</si>
  <si>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</si>
  <si>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</si>
  <si>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</si>
  <si>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</si>
  <si>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</si>
  <si>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</si>
  <si>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</si>
  <si>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</si>
  <si>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</si>
  <si>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</si>
  <si>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</si>
  <si>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</si>
  <si>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</si>
  <si>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</si>
  <si>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</si>
  <si>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</si>
  <si>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</si>
  <si>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</si>
  <si>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</si>
  <si>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</si>
  <si>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</si>
  <si>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</si>
  <si>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</si>
  <si>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</si>
  <si>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</si>
  <si>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</si>
  <si>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</si>
  <si>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</si>
  <si>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</si>
  <si>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</si>
  <si>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</si>
  <si>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</si>
  <si>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</si>
  <si>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</si>
  <si>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</si>
  <si>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</si>
  <si>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</si>
  <si>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</si>
  <si>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</si>
  <si>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</si>
  <si>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</si>
  <si>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</si>
  <si>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</si>
  <si>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</si>
  <si>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</si>
  <si>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</si>
  <si>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</si>
  <si>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</si>
  <si>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</si>
  <si>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</si>
  <si>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</si>
  <si>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</si>
  <si>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</si>
  <si>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</si>
  <si>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</si>
  <si>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</si>
  <si>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</si>
  <si>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</si>
  <si>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</si>
  <si>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</si>
  <si>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</si>
  <si>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</si>
  <si>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</si>
  <si>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</si>
  <si>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</si>
  <si>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</si>
  <si>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</si>
  <si>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</si>
  <si>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</si>
  <si>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</si>
  <si>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</si>
  <si>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</si>
  <si>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</si>
  <si>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</si>
  <si>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</si>
  <si>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</si>
  <si>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</si>
  <si>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</si>
  <si>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</si>
  <si>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</si>
  <si>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</si>
  <si>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</si>
  <si>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</si>
  <si>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</si>
  <si>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</si>
  <si>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</si>
  <si>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</si>
  <si>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</si>
  <si>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</si>
  <si>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</si>
  <si>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</si>
  <si>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</si>
  <si>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</si>
  <si>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</si>
  <si>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</si>
  <si>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</si>
  <si>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</si>
  <si>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</si>
  <si>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</si>
  <si>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</si>
  <si>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</si>
  <si>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</si>
  <si>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</si>
  <si>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</si>
  <si>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</si>
  <si>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</si>
  <si>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</si>
  <si>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</si>
  <si>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</si>
  <si>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</si>
  <si>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</si>
  <si>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</si>
  <si>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</si>
  <si>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</si>
  <si>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</si>
  <si>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</si>
  <si>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</si>
  <si>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</si>
  <si>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</si>
  <si>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</si>
  <si>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</si>
  <si>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</si>
  <si>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</si>
  <si>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</si>
  <si>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</si>
  <si>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</si>
  <si>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</si>
  <si>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</si>
  <si>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</si>
  <si>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</si>
  <si>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</si>
  <si>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</si>
  <si>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</si>
  <si>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</si>
  <si>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</si>
  <si>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</si>
  <si>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</si>
  <si>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</si>
  <si>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</si>
  <si>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</si>
  <si>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</si>
  <si>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</si>
  <si>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</si>
  <si>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</si>
  <si>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</si>
  <si>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</si>
  <si>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</si>
  <si>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</si>
  <si>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</si>
  <si>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</si>
  <si>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</si>
  <si>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</si>
  <si>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</si>
  <si>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</si>
  <si>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</si>
  <si>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</si>
  <si>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</si>
  <si>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</si>
  <si>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</si>
  <si>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</si>
  <si>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</si>
  <si>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</si>
  <si>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</si>
  <si>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</si>
  <si>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</si>
  <si>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</si>
  <si>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</si>
  <si>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</si>
  <si>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</si>
  <si>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</si>
  <si>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</si>
  <si>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</si>
  <si>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</si>
  <si>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</si>
  <si>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</si>
  <si>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</si>
  <si>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</si>
  <si>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</si>
  <si>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</si>
  <si>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</si>
  <si>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</si>
  <si>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</si>
  <si>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</si>
  <si>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</si>
  <si>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</si>
  <si>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</si>
  <si>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</si>
  <si>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</si>
  <si>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</si>
  <si>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</si>
  <si>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</si>
  <si>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</si>
  <si>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</si>
  <si>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</si>
  <si>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</si>
  <si>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</si>
  <si>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</si>
  <si>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</si>
  <si>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</si>
  <si>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</si>
  <si>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</si>
  <si>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</si>
  <si>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</si>
  <si>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</si>
  <si>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</si>
  <si>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</si>
  <si>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</si>
  <si>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</si>
  <si>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</si>
  <si>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</si>
  <si>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</si>
  <si>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</si>
  <si>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</si>
  <si>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</si>
  <si>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</si>
  <si>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</si>
  <si>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</si>
  <si>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</si>
  <si>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</si>
  <si>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</si>
  <si>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</si>
  <si>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</si>
  <si>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</si>
  <si>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</si>
  <si>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</si>
  <si>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</si>
  <si>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</si>
  <si>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</si>
  <si>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</si>
  <si>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</si>
  <si>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</si>
  <si>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</si>
  <si>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</si>
  <si>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</si>
  <si>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</si>
  <si>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</si>
  <si>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</si>
  <si>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</si>
  <si>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</si>
  <si>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</si>
  <si>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</si>
  <si>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</si>
  <si>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</si>
  <si>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</si>
  <si>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</si>
  <si>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</si>
  <si>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</si>
  <si>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</si>
  <si>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</si>
  <si>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</si>
  <si>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</si>
  <si>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</si>
  <si>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</si>
  <si>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</si>
  <si>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</si>
  <si>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</si>
  <si>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</si>
  <si>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</si>
  <si>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</si>
  <si>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</si>
  <si>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</si>
  <si>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</si>
  <si>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</si>
  <si>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</si>
  <si>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</si>
  <si>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</si>
  <si>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</si>
  <si>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</si>
  <si>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</si>
  <si>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</si>
  <si>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</si>
  <si>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</si>
  <si>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</si>
  <si>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</si>
  <si>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</si>
  <si>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</si>
  <si>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</si>
  <si>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</si>
  <si>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</si>
  <si>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</si>
  <si>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</si>
  <si>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</si>
  <si>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</si>
  <si>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</si>
  <si>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</si>
  <si>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</si>
  <si>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</si>
  <si>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</si>
  <si>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</si>
  <si>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</si>
  <si>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</si>
  <si>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</si>
  <si>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</si>
  <si>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</si>
  <si>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</si>
  <si>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</si>
  <si>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</si>
  <si>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</si>
  <si>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</si>
  <si>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</si>
  <si>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</si>
  <si>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</si>
  <si>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</si>
  <si>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</si>
  <si>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</si>
  <si>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</si>
  <si>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</si>
  <si>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</si>
  <si>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</si>
  <si>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</si>
  <si>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</si>
  <si>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</si>
  <si>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</si>
  <si>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</si>
  <si>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</si>
  <si>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</si>
  <si>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</si>
  <si>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</si>
  <si>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</si>
  <si>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</si>
  <si>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</si>
  <si>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</si>
  <si>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</si>
  <si>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</si>
  <si>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</si>
  <si>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</si>
  <si>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</si>
  <si>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</si>
  <si>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</si>
  <si>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</si>
  <si>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</si>
  <si>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</si>
  <si>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</si>
  <si>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</si>
  <si>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</si>
  <si>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</si>
  <si>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</si>
  <si>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</si>
  <si>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</si>
  <si>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</si>
  <si>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</si>
  <si>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</si>
  <si>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</si>
  <si>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</si>
  <si>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</si>
  <si>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</si>
  <si>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</si>
  <si>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</si>
  <si>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</si>
  <si>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</si>
  <si>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</si>
  <si>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</si>
  <si>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</si>
  <si>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</si>
  <si>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</si>
  <si>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</si>
  <si>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</si>
  <si>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</si>
  <si>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</si>
  <si>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</si>
  <si>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</si>
  <si>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</si>
  <si>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</si>
  <si>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</si>
  <si>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</si>
  <si>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</si>
  <si>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</si>
  <si>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</si>
  <si>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</si>
  <si>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</si>
  <si>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</si>
  <si>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</si>
  <si>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</si>
  <si>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</si>
  <si>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</si>
  <si>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</si>
  <si>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</si>
  <si>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</si>
  <si>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</si>
  <si>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</si>
  <si>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</si>
  <si>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</si>
  <si>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</si>
  <si>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</si>
  <si>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</si>
  <si>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</si>
  <si>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</si>
  <si>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</si>
  <si>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</si>
  <si>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</si>
  <si>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</si>
  <si>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</si>
  <si>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</si>
  <si>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</si>
  <si>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</si>
  <si>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</si>
  <si>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</si>
  <si>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</si>
  <si>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</si>
  <si>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</si>
  <si>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</si>
  <si>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</si>
  <si>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</si>
  <si>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</si>
  <si>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</si>
  <si>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</si>
  <si>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</si>
  <si>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</si>
  <si>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</si>
  <si>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</si>
  <si>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</si>
  <si>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</si>
  <si>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</si>
  <si>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</si>
  <si>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</si>
  <si>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</si>
  <si>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</si>
  <si>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</si>
  <si>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</si>
  <si>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</si>
  <si>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</si>
  <si>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</si>
  <si>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</si>
  <si>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</si>
  <si>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</si>
  <si>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</si>
  <si>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</si>
  <si>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</si>
  <si>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</si>
  <si>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</si>
  <si>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</si>
  <si>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</si>
  <si>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</si>
  <si>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</si>
  <si>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</si>
  <si>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</si>
  <si>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</si>
  <si>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</si>
  <si>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</si>
  <si>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</si>
  <si>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</si>
  <si>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</si>
  <si>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</si>
  <si>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</si>
  <si>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</si>
  <si>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</si>
  <si>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</si>
  <si>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</si>
  <si>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</si>
  <si>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</si>
  <si>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</si>
  <si>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</si>
  <si>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</si>
  <si>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</si>
  <si>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</si>
  <si>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</si>
  <si>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</si>
  <si>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</si>
  <si>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</si>
  <si>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</si>
  <si>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</si>
  <si>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</si>
  <si>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</si>
  <si>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</si>
  <si>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</si>
  <si>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</si>
  <si>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</si>
  <si>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</si>
  <si>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</si>
  <si>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</si>
  <si>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</si>
  <si>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</si>
  <si>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</si>
  <si>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</si>
  <si>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</si>
  <si>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</si>
  <si>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</si>
  <si>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</si>
  <si>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</si>
  <si>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</si>
  <si>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</si>
  <si>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</si>
  <si>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</si>
  <si>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</si>
  <si>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</si>
  <si>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</si>
  <si>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</si>
  <si>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</si>
  <si>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</si>
  <si>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</si>
  <si>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</si>
  <si>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</si>
  <si>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</si>
  <si>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</si>
  <si>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</si>
  <si>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</si>
  <si>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</si>
  <si>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</si>
  <si>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</si>
  <si>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</si>
  <si>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</si>
  <si>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</si>
  <si>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</si>
  <si>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</si>
  <si>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</si>
  <si>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</si>
  <si>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</si>
  <si>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</si>
  <si>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</si>
  <si>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</si>
  <si>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</si>
  <si>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</si>
  <si>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</si>
  <si>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</si>
  <si>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</si>
  <si>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</si>
  <si>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</si>
  <si>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</si>
  <si>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</si>
  <si>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</si>
  <si>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</si>
  <si>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</si>
  <si>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</si>
  <si>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</si>
  <si>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</si>
  <si>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</si>
  <si>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</si>
  <si>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</si>
  <si>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</si>
  <si>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</si>
  <si>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</si>
  <si>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</si>
  <si>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</si>
  <si>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</si>
  <si>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</si>
  <si>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</si>
  <si>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</si>
  <si>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</si>
  <si>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</si>
  <si>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</si>
  <si>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</si>
  <si>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</si>
  <si>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</si>
  <si>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</si>
  <si>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</si>
  <si>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</si>
  <si>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</si>
  <si>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</si>
  <si>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</si>
  <si>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</si>
  <si>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</si>
  <si>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</si>
  <si>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</si>
  <si>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</si>
  <si>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</si>
  <si>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</si>
  <si>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</si>
  <si>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</si>
  <si>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</si>
  <si>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</si>
  <si>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</si>
  <si>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</si>
  <si>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</si>
  <si>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</si>
  <si>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</si>
  <si>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</si>
  <si>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</si>
  <si>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</si>
  <si>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</si>
  <si>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</si>
  <si>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</si>
  <si>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</si>
  <si>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</si>
  <si>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</si>
  <si>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</si>
  <si>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</si>
  <si>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</si>
  <si>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</si>
  <si>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</si>
  <si>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</si>
  <si>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</si>
  <si>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</si>
  <si>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</si>
  <si>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</si>
  <si>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</si>
  <si>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</si>
  <si>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</si>
  <si>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</si>
  <si>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</si>
  <si>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</si>
  <si>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</si>
  <si>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</si>
  <si>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</si>
  <si>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</si>
  <si>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</si>
  <si>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</si>
  <si>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</si>
  <si>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</si>
  <si>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</si>
  <si>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</si>
  <si>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</si>
  <si>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</si>
  <si>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</si>
  <si>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</si>
  <si>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</si>
  <si>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</si>
  <si>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</si>
  <si>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</si>
  <si>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</si>
  <si>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</si>
  <si>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</si>
  <si>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</si>
  <si>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</si>
  <si>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</si>
  <si>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</si>
  <si>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</si>
  <si>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</si>
  <si>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</si>
  <si>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</si>
  <si>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</si>
  <si>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</si>
  <si>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</si>
  <si>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</si>
  <si>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</si>
  <si>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</si>
  <si>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</si>
  <si>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</si>
  <si>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</si>
  <si>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</si>
  <si>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</si>
  <si>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</si>
  <si>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</si>
  <si>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</si>
  <si>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</si>
  <si>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</si>
  <si>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</si>
  <si>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</si>
  <si>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</si>
  <si>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</si>
  <si>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</si>
  <si>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</si>
  <si>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</si>
  <si>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</si>
  <si>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</si>
  <si>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</si>
  <si>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</si>
  <si>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</si>
  <si>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</si>
  <si>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</si>
  <si>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</si>
  <si>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</si>
  <si>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</si>
  <si>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</si>
  <si>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</si>
  <si>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</si>
  <si>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</si>
  <si>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</si>
  <si>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</si>
  <si>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</si>
  <si>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</si>
  <si>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</si>
  <si>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</si>
  <si>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</si>
  <si>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</si>
  <si>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</si>
  <si>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</si>
  <si>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</si>
  <si>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</si>
  <si>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</si>
  <si>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</si>
  <si>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</si>
  <si>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</si>
  <si>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</si>
  <si>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</si>
  <si>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</si>
  <si>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</si>
  <si>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</si>
  <si>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</si>
  <si>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</si>
  <si>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</si>
  <si>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</si>
  <si>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</si>
  <si>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</si>
  <si>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</si>
  <si>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</si>
  <si>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</si>
  <si>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</si>
  <si>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</si>
  <si>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</si>
  <si>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</si>
  <si>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</si>
  <si>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</si>
  <si>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</si>
  <si>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</si>
  <si>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</si>
  <si>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</si>
  <si>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</si>
  <si>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</si>
  <si>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</si>
  <si>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</si>
  <si>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</si>
  <si>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</si>
  <si>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</si>
  <si>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</si>
  <si>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</si>
  <si>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</si>
  <si>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</si>
  <si>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</si>
  <si>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</si>
  <si>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</si>
  <si>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</si>
  <si>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</si>
  <si>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</si>
  <si>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</si>
  <si>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</si>
  <si>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</si>
  <si>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</si>
  <si>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</si>
  <si>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</si>
  <si>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</si>
  <si>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</si>
  <si>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</si>
  <si>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</si>
  <si>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</si>
  <si>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</si>
  <si>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</si>
  <si>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</si>
  <si>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</si>
  <si>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</si>
  <si>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</si>
  <si>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</si>
  <si>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</si>
  <si>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</si>
  <si>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</si>
  <si>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</si>
  <si>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</si>
  <si>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</si>
  <si>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</si>
  <si>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</si>
  <si>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</si>
  <si>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</si>
  <si>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</si>
  <si>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</si>
  <si>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</si>
  <si>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</si>
  <si>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</si>
  <si>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</si>
  <si>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</si>
  <si>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</si>
  <si>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</si>
  <si>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</si>
  <si>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</si>
  <si>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</si>
  <si>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</si>
  <si>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</si>
  <si>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</si>
  <si>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</si>
  <si>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</si>
  <si>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</si>
  <si>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</si>
  <si>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</si>
  <si>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</si>
  <si>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</si>
  <si>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</si>
  <si>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</si>
  <si>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</si>
  <si>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</si>
  <si>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</si>
  <si>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</si>
  <si>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</si>
  <si>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</si>
  <si>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</si>
  <si>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</si>
  <si>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</si>
  <si>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</si>
  <si>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</si>
  <si>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</si>
  <si>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</si>
  <si>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</si>
  <si>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</si>
  <si>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</si>
  <si>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</si>
  <si>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</si>
  <si>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</si>
  <si>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</si>
  <si>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</si>
  <si>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</si>
  <si>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</si>
  <si>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</si>
  <si>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</si>
  <si>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</si>
  <si>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</si>
  <si>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</si>
  <si>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</si>
  <si>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</si>
  <si>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</si>
  <si>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</si>
  <si>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</si>
  <si>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</si>
  <si>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</si>
  <si>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</si>
  <si>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</si>
  <si>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</si>
  <si>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</si>
  <si>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</si>
  <si>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</si>
  <si>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</si>
  <si>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</si>
  <si>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</si>
  <si>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</si>
  <si>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</si>
  <si>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</si>
  <si>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</si>
  <si>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</si>
  <si>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</si>
  <si>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</si>
  <si>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</si>
  <si>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</si>
  <si>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</si>
  <si>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</si>
  <si>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</si>
  <si>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</si>
  <si>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</si>
  <si>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</si>
  <si>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</si>
  <si>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</si>
  <si>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</si>
  <si>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</si>
  <si>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</si>
  <si>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</si>
  <si>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</si>
  <si>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</si>
  <si>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</si>
  <si>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</si>
  <si>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</si>
  <si>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</si>
  <si>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</si>
  <si>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</si>
  <si>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</si>
  <si>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</si>
  <si>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</si>
  <si>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</si>
  <si>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</si>
  <si>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</si>
  <si>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</si>
  <si>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</si>
  <si>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</si>
  <si>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</si>
  <si>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</si>
  <si>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</si>
  <si>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</si>
  <si>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</si>
  <si>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</si>
  <si>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</si>
  <si>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</si>
  <si>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</si>
  <si>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</si>
  <si>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</si>
  <si>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</si>
  <si>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</si>
  <si>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</si>
  <si>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</si>
  <si>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</si>
  <si>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</si>
  <si>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</si>
  <si>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</si>
  <si>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</si>
  <si>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</si>
  <si>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</si>
  <si>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</si>
  <si>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</si>
  <si>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</si>
  <si>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</si>
  <si>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</si>
  <si>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</si>
  <si>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</si>
  <si>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</si>
  <si>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</si>
  <si>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</si>
  <si>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</si>
  <si>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</si>
  <si>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</si>
  <si>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</si>
  <si>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</si>
  <si>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</si>
  <si>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</si>
  <si>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</si>
  <si>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</si>
  <si>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</si>
  <si>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</si>
  <si>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</si>
  <si>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</si>
  <si>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</si>
  <si>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</si>
  <si>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</si>
  <si>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</si>
  <si>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</si>
  <si>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</si>
  <si>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</si>
  <si>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</si>
  <si>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</si>
  <si>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</si>
  <si>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</si>
  <si>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</si>
  <si>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</si>
  <si>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</si>
  <si>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</si>
  <si>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</si>
  <si>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</si>
  <si>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</si>
  <si>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</si>
  <si>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</si>
  <si>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</si>
  <si>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</si>
  <si>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</si>
  <si>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</si>
  <si>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</si>
  <si>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</si>
  <si>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</si>
  <si>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</si>
  <si>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</si>
  <si>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</si>
  <si>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</si>
  <si>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</si>
  <si>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</si>
  <si>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</si>
  <si>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</si>
  <si>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</si>
  <si>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</si>
  <si>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</si>
  <si>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</si>
  <si>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</si>
  <si>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</si>
  <si>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</si>
  <si>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</si>
  <si>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</si>
  <si>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</si>
  <si>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</si>
  <si>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</si>
  <si>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</si>
  <si>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</si>
  <si>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</si>
  <si>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</si>
  <si>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</si>
  <si>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</si>
  <si>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</si>
  <si>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</si>
  <si>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</si>
  <si>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</si>
  <si>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</si>
  <si>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</si>
  <si>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</si>
  <si>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</si>
  <si>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</si>
  <si>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</si>
  <si>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</si>
  <si>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</si>
  <si>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</si>
  <si>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</si>
  <si>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</si>
  <si>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</si>
  <si>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</si>
  <si>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</si>
  <si>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</si>
  <si>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</si>
  <si>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</si>
  <si>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</si>
  <si>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</si>
  <si>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</si>
  <si>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</si>
  <si>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</si>
  <si>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</si>
  <si>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</si>
  <si>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</si>
  <si>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</si>
  <si>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</si>
  <si>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</si>
  <si>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</si>
  <si>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</si>
  <si>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</si>
  <si>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</si>
  <si>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</si>
  <si>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</si>
  <si>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</si>
  <si>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</si>
  <si>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</si>
  <si>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</si>
  <si>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</si>
  <si>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</si>
  <si>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</si>
  <si>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</si>
  <si>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</si>
  <si>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</si>
  <si>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</si>
  <si>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</si>
  <si>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</si>
  <si>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</si>
  <si>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</si>
  <si>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</si>
  <si>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</si>
  <si>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</si>
  <si>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</si>
  <si>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</si>
  <si>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</si>
  <si>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</si>
  <si>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</si>
  <si>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</si>
  <si>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</si>
  <si>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</si>
  <si>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</si>
  <si>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</si>
  <si>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</si>
  <si>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</si>
  <si>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</si>
  <si>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</si>
  <si>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</si>
  <si>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</si>
  <si>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</si>
  <si>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</si>
  <si>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</si>
  <si>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</si>
  <si>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</si>
  <si>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</si>
  <si>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</si>
  <si>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</si>
  <si>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</si>
  <si>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</si>
  <si>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</si>
  <si>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</si>
  <si>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</si>
  <si>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</si>
  <si>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</si>
  <si>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</si>
  <si>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</si>
  <si>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</si>
  <si>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</si>
  <si>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</si>
  <si>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</si>
  <si>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</si>
  <si>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</si>
  <si>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</si>
  <si>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</si>
  <si>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</si>
  <si>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</si>
  <si>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</si>
  <si>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</si>
  <si>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</si>
  <si>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</si>
  <si>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</si>
  <si>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</si>
  <si>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</si>
  <si>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</si>
  <si>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</si>
  <si>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</si>
  <si>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</si>
  <si>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</si>
  <si>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</si>
  <si>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</si>
  <si>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</si>
  <si>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</si>
  <si>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</si>
  <si>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</si>
  <si>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</si>
  <si>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</si>
  <si>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</si>
  <si>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</si>
  <si>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</si>
  <si>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</si>
  <si>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</si>
  <si>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</si>
  <si>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</si>
  <si>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</si>
  <si>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</si>
  <si>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</si>
  <si>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</si>
  <si>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</si>
  <si>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</si>
  <si>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</si>
  <si>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</si>
  <si>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</si>
  <si>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</si>
  <si>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</si>
  <si>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</si>
  <si>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</si>
  <si>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</si>
  <si>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</si>
  <si>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</si>
  <si>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</si>
  <si>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</si>
  <si>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</si>
  <si>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</si>
  <si>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</si>
  <si>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</si>
  <si>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</si>
  <si>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</si>
  <si>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</si>
  <si>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</si>
  <si>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</si>
  <si>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</si>
  <si>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</si>
  <si>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</si>
  <si>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</si>
  <si>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</si>
  <si>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</si>
  <si>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</si>
  <si>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</si>
  <si>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</si>
  <si>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</si>
  <si>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</si>
  <si>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</si>
  <si>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</si>
  <si>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</si>
  <si>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</si>
  <si>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</si>
  <si>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</si>
  <si>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</si>
  <si>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</si>
  <si>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</si>
  <si>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</si>
  <si>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</si>
  <si>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</si>
  <si>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</si>
  <si>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</si>
  <si>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</si>
  <si>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</si>
  <si>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</si>
  <si>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</si>
  <si>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</si>
  <si>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</si>
  <si>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</si>
  <si>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</si>
  <si>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</si>
  <si>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</si>
  <si>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</si>
  <si>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</si>
  <si>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</si>
  <si>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</si>
  <si>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</si>
  <si>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</si>
  <si>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</si>
  <si>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</si>
  <si>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</si>
  <si>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</si>
  <si>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</si>
  <si>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</si>
  <si>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</si>
  <si>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</si>
  <si>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</si>
  <si>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</si>
  <si>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</si>
  <si>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</si>
  <si>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</si>
  <si>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</si>
  <si>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</si>
  <si>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</si>
  <si>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</si>
  <si>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</si>
  <si>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</si>
  <si>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</si>
  <si>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</si>
  <si>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</si>
  <si>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</si>
  <si>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</si>
  <si>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</si>
  <si>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</si>
  <si>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</si>
  <si>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</si>
  <si>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</si>
  <si>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</si>
  <si>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</si>
  <si>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</si>
  <si>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</si>
  <si>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</si>
  <si>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</si>
  <si>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</si>
  <si>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</si>
  <si>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</si>
  <si>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</si>
  <si>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</si>
  <si>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</si>
  <si>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</si>
  <si>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</si>
  <si>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</si>
  <si>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</si>
  <si>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</si>
  <si>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</si>
  <si>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</si>
  <si>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</si>
  <si>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</si>
  <si>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</si>
  <si>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</si>
  <si>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</si>
  <si>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</si>
  <si>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</si>
  <si>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</si>
  <si>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</si>
  <si>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</si>
  <si>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</si>
  <si>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</si>
  <si>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</si>
  <si>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</si>
  <si>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</si>
  <si>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</si>
  <si>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</si>
  <si>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</si>
  <si>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</si>
  <si>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</si>
  <si>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</si>
  <si>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</si>
  <si>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</si>
  <si>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</si>
  <si>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</si>
  <si>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</si>
  <si>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</si>
  <si>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</si>
  <si>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</si>
  <si>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</si>
  <si>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</si>
  <si>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</si>
  <si>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</si>
  <si>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</si>
  <si>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</si>
  <si>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</si>
  <si>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</si>
  <si>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</si>
  <si>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</si>
  <si>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</si>
  <si>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</si>
  <si>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</si>
  <si>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</si>
  <si>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</si>
  <si>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</si>
  <si>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</si>
  <si>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</si>
  <si>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</si>
  <si>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</si>
  <si>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</si>
  <si>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</si>
  <si>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</si>
  <si>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</si>
  <si>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</si>
  <si>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</si>
  <si>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</si>
  <si>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</si>
  <si>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</si>
  <si>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</si>
  <si>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</si>
  <si>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</si>
  <si>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</si>
  <si>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</si>
  <si>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</si>
  <si>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</si>
  <si>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</si>
  <si>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</si>
  <si>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</si>
  <si>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</si>
  <si>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</si>
  <si>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</si>
  <si>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</si>
  <si>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</si>
  <si>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</si>
  <si>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</si>
  <si>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</si>
  <si>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</si>
  <si>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</si>
  <si>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</si>
  <si>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</si>
  <si>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</si>
  <si>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</si>
  <si>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</si>
  <si>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</si>
  <si>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</si>
  <si>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</si>
  <si>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</si>
  <si>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</si>
  <si>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</si>
  <si>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</si>
  <si>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</si>
  <si>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</si>
  <si>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</si>
  <si>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</si>
  <si>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</si>
  <si>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</si>
  <si>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</si>
  <si>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</si>
  <si>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</si>
  <si>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</si>
  <si>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</si>
  <si>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</si>
  <si>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</si>
  <si>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</si>
  <si>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</si>
  <si>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</si>
  <si>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</si>
  <si>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</si>
  <si>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</si>
  <si>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</si>
  <si>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</si>
  <si>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</si>
  <si>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</si>
  <si>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</si>
  <si>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</si>
  <si>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</si>
  <si>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</si>
  <si>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</si>
  <si>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</si>
  <si>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</si>
  <si>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</si>
  <si>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</si>
  <si>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</si>
  <si>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</si>
  <si>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</si>
  <si>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</si>
  <si>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</si>
  <si>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</si>
  <si>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</si>
  <si>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</si>
  <si>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</si>
  <si>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</si>
  <si>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</si>
  <si>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</si>
  <si>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</si>
  <si>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</si>
  <si>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</si>
  <si>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</si>
  <si>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</si>
  <si>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</si>
  <si>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</si>
  <si>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</si>
  <si>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</si>
  <si>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</si>
  <si>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</si>
  <si>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</si>
  <si>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</si>
  <si>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</si>
  <si>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</si>
  <si>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</si>
  <si>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</si>
  <si>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</si>
  <si>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</si>
  <si>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</si>
  <si>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</si>
  <si>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</si>
  <si>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</si>
  <si>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</si>
  <si>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</si>
  <si>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</si>
  <si>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</si>
  <si>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</si>
  <si>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</si>
  <si>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</si>
  <si>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</si>
  <si>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</si>
  <si>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</si>
  <si>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</si>
  <si>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</si>
  <si>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</si>
  <si>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</si>
  <si>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</si>
  <si>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</si>
  <si>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</si>
  <si>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</si>
  <si>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</si>
  <si>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</si>
  <si>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</si>
  <si>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</si>
  <si>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</si>
  <si>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</si>
  <si>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</si>
  <si>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</si>
  <si>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</si>
  <si>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</si>
  <si>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</si>
  <si>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</si>
  <si>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</si>
  <si>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</si>
  <si>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</si>
  <si>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</si>
  <si>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</si>
  <si>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</si>
  <si>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</si>
  <si>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</si>
  <si>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</si>
  <si>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</si>
  <si>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</si>
  <si>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</si>
  <si>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</si>
  <si>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</si>
  <si>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</si>
  <si>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</si>
  <si>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</si>
  <si>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</si>
  <si>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</si>
  <si>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</si>
  <si>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</si>
  <si>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</si>
  <si>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</si>
  <si>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</si>
  <si>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</si>
  <si>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</si>
  <si>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</si>
  <si>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</si>
  <si>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</si>
  <si>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</si>
  <si>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</si>
  <si>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</si>
  <si>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</si>
  <si>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</si>
  <si>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</si>
  <si>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</si>
  <si>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</si>
  <si>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</si>
  <si>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</si>
  <si>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</si>
  <si>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</si>
  <si>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</si>
  <si>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</si>
  <si>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</si>
  <si>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</si>
  <si>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</si>
  <si>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</si>
  <si>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</si>
  <si>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</si>
  <si>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</si>
  <si>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</si>
  <si>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</si>
  <si>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</si>
  <si>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</si>
  <si>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</si>
  <si>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</si>
  <si>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</si>
  <si>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</si>
  <si>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</si>
  <si>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</si>
  <si>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</si>
  <si>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</si>
  <si>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</si>
  <si>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</si>
  <si>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</si>
  <si>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</si>
  <si>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</si>
  <si>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</si>
  <si>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</si>
  <si>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</si>
  <si>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</si>
  <si>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</si>
  <si>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</si>
  <si>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</si>
  <si>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</si>
  <si>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</si>
  <si>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</si>
  <si>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</si>
  <si>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</si>
  <si>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</si>
  <si>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</si>
  <si>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</si>
  <si>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</si>
  <si>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</si>
  <si>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</si>
  <si>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</si>
  <si>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</si>
  <si>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</si>
  <si>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</si>
  <si>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</si>
  <si>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</si>
  <si>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</si>
  <si>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</si>
  <si>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</si>
  <si>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</si>
  <si>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</si>
  <si>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</si>
  <si>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</si>
  <si>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</si>
  <si>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</si>
  <si>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</si>
  <si>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</si>
  <si>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</si>
  <si>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</si>
  <si>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</si>
  <si>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</si>
  <si>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</si>
  <si>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</si>
  <si>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</si>
  <si>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</si>
  <si>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</si>
  <si>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</si>
  <si>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</si>
  <si>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</si>
  <si>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</si>
  <si>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</si>
  <si>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</si>
  <si>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</si>
  <si>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</si>
  <si>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</si>
  <si>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</si>
  <si>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</si>
  <si>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</si>
  <si>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</si>
  <si>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</si>
  <si>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</si>
  <si>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</si>
  <si>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</si>
  <si>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</si>
  <si>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</si>
  <si>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</si>
  <si>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</si>
  <si>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</si>
  <si>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</si>
  <si>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</si>
  <si>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</si>
  <si>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</si>
  <si>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</si>
  <si>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</si>
  <si>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</si>
  <si>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</si>
  <si>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</si>
  <si>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</si>
  <si>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</si>
  <si>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</si>
  <si>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</si>
  <si>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</si>
  <si>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</si>
  <si>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</si>
  <si>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</si>
  <si>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</si>
  <si>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</si>
  <si>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</si>
  <si>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</si>
  <si>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</si>
  <si>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</si>
  <si>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</si>
  <si>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</si>
  <si>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</si>
  <si>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</si>
  <si>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</si>
  <si>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</si>
  <si>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</si>
  <si>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</si>
  <si>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</si>
  <si>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</si>
  <si>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</si>
  <si>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</si>
  <si>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</si>
  <si>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</si>
  <si>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</si>
  <si>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</si>
  <si>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</si>
  <si>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</si>
  <si>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</si>
  <si>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</si>
  <si>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</si>
  <si>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</si>
  <si>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</si>
  <si>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</si>
  <si>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</si>
  <si>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</si>
  <si>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</si>
  <si>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</si>
  <si>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</si>
  <si>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</si>
  <si>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</si>
  <si>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</si>
  <si>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</si>
  <si>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</si>
  <si>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</si>
  <si>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</si>
  <si>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</si>
  <si>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</si>
  <si>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</si>
  <si>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</si>
  <si>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</si>
  <si>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</si>
  <si>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</si>
  <si>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</si>
  <si>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</si>
  <si>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</si>
  <si>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</si>
  <si>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</si>
  <si>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</si>
  <si>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</si>
  <si>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</si>
  <si>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</si>
  <si>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</si>
  <si>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</si>
  <si>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</si>
  <si>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</si>
  <si>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</si>
  <si>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</si>
  <si>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</si>
  <si>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</si>
  <si>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</si>
  <si>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</si>
  <si>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</si>
  <si>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</si>
  <si>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</si>
  <si>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</si>
  <si>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</si>
  <si>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</si>
  <si>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</si>
  <si>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</si>
  <si>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</si>
  <si>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</si>
  <si>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</si>
  <si>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</si>
  <si>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</si>
  <si>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</si>
  <si>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</si>
  <si>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</si>
  <si>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</si>
  <si>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</si>
  <si>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</si>
  <si>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</si>
  <si>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</si>
  <si>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</si>
  <si>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</si>
  <si>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</si>
  <si>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</si>
  <si>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</si>
  <si>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</si>
  <si>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</si>
  <si>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</si>
  <si>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</si>
  <si>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</si>
  <si>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</si>
  <si>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</si>
  <si>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</si>
  <si>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</si>
  <si>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</si>
  <si>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</si>
  <si>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</si>
  <si>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</si>
  <si>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</si>
  <si>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</si>
  <si>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</si>
  <si>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</si>
  <si>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</si>
  <si>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</si>
  <si>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</si>
  <si>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</si>
  <si>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</si>
  <si>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</si>
  <si>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</si>
  <si>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</si>
  <si>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</si>
  <si>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</si>
  <si>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</si>
  <si>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</si>
  <si>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</si>
  <si>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</si>
  <si>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</si>
  <si>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</si>
  <si>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</si>
  <si>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</si>
  <si>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</si>
  <si>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</si>
  <si>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</si>
  <si>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</si>
  <si>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</si>
  <si>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</si>
  <si>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</si>
  <si>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</si>
  <si>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</si>
  <si>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</si>
  <si>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</si>
  <si>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</si>
  <si>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</si>
  <si>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</si>
  <si>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</si>
  <si>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</si>
  <si>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</si>
  <si>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</si>
  <si>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</si>
  <si>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</si>
  <si>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</si>
  <si>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</si>
  <si>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</si>
  <si>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</si>
  <si>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</si>
  <si>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</si>
  <si>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</si>
  <si>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</si>
  <si>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</si>
  <si>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</si>
  <si>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</si>
  <si>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</si>
  <si>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</si>
  <si>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</si>
  <si>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</si>
  <si>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</si>
  <si>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</si>
  <si>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</si>
  <si>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</si>
  <si>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</si>
  <si>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</si>
  <si>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</si>
  <si>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</si>
  <si>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</si>
  <si>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</si>
  <si>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</si>
  <si>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</si>
  <si>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</si>
  <si>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</si>
  <si>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</si>
  <si>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</si>
  <si>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</si>
  <si>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</si>
  <si>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</si>
  <si>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</si>
  <si>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</si>
  <si>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</si>
  <si>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</si>
  <si>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</si>
  <si>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</si>
  <si>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</si>
  <si>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</si>
  <si>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</si>
  <si>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</si>
  <si>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</si>
  <si>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</si>
  <si>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</si>
  <si>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</si>
  <si>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</si>
  <si>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</si>
  <si>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</si>
  <si>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</si>
  <si>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</si>
  <si>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</si>
  <si>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</si>
  <si>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</si>
  <si>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</si>
  <si>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</si>
  <si>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</si>
  <si>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</si>
  <si>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</si>
  <si>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</si>
  <si>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</si>
  <si>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</si>
  <si>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</si>
  <si>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</si>
  <si>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</si>
  <si>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</si>
  <si>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</si>
  <si>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</si>
  <si>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</si>
  <si>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</si>
  <si>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</si>
  <si>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</si>
  <si>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</si>
  <si>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</si>
  <si>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</si>
  <si>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</si>
  <si>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</si>
  <si>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</si>
  <si>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</si>
  <si>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</si>
  <si>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</si>
  <si>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</si>
  <si>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</si>
  <si>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</si>
  <si>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</si>
  <si>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</si>
  <si>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</si>
  <si>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</si>
  <si>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</si>
  <si>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</si>
  <si>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</si>
  <si>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</si>
  <si>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</si>
  <si>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</si>
  <si>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</si>
  <si>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</si>
  <si>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</si>
  <si>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</si>
  <si>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</si>
  <si>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</si>
  <si>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</si>
  <si>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</si>
  <si>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</si>
  <si>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</si>
  <si>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</si>
  <si>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</si>
  <si>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</si>
  <si>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</si>
  <si>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</si>
  <si>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</si>
  <si>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</si>
  <si>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</si>
  <si>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</si>
  <si>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</si>
  <si>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</si>
  <si>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</si>
  <si>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</si>
  <si>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</si>
  <si>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</si>
  <si>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</si>
  <si>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</si>
  <si>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</si>
  <si>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</si>
  <si>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</si>
  <si>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</si>
  <si>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</si>
  <si>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</si>
  <si>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</si>
  <si>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</si>
  <si>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</si>
  <si>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</si>
  <si>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</si>
  <si>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</si>
  <si>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</si>
  <si>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</si>
  <si>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</si>
  <si>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</si>
  <si>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</si>
  <si>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</si>
  <si>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</si>
  <si>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</si>
  <si>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</si>
  <si>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</si>
  <si>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</si>
  <si>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</si>
  <si>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</si>
  <si>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</si>
  <si>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</si>
  <si>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</si>
  <si>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</si>
  <si>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</si>
  <si>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</si>
  <si>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</si>
  <si>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</si>
  <si>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</si>
  <si>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</si>
  <si>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</si>
  <si>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</si>
  <si>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</si>
  <si>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</si>
  <si>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</si>
  <si>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</si>
  <si>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</si>
  <si>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</si>
  <si>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</si>
  <si>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</si>
  <si>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</si>
  <si>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</si>
  <si>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</si>
  <si>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</si>
  <si>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</si>
  <si>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</si>
  <si>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</si>
  <si>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</si>
  <si>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</si>
  <si>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</si>
  <si>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</si>
  <si>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</si>
  <si>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</si>
  <si>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</si>
  <si>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</si>
  <si>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</si>
  <si>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</si>
  <si>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</si>
  <si>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</si>
  <si>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</si>
  <si>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</si>
  <si>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</si>
  <si>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</si>
  <si>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</si>
  <si>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</si>
  <si>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</si>
  <si>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</si>
  <si>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</si>
  <si>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</si>
  <si>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</si>
  <si>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</si>
  <si>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</si>
  <si>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</si>
  <si>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</si>
  <si>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</si>
  <si>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</si>
  <si>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</si>
  <si>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</si>
  <si>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</si>
  <si>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</si>
  <si>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</si>
  <si>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</si>
  <si>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</si>
  <si>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</si>
  <si>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</si>
  <si>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</si>
  <si>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</si>
  <si>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</si>
  <si>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</si>
  <si>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</si>
  <si>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</si>
  <si>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</si>
  <si>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</si>
  <si>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</si>
  <si>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</si>
  <si>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</si>
  <si>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</si>
  <si>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</si>
  <si>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</si>
  <si>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</si>
  <si>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</si>
  <si>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</si>
  <si>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</si>
  <si>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</si>
  <si>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</si>
  <si>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</si>
  <si>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</si>
  <si>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</si>
  <si>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</si>
  <si>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</si>
  <si>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</si>
  <si>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</si>
  <si>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</si>
  <si>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</si>
  <si>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</si>
  <si>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</si>
  <si>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</si>
  <si>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</si>
  <si>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</si>
  <si>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</si>
  <si>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</si>
  <si>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</si>
  <si>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</si>
  <si>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</si>
  <si>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</si>
  <si>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</si>
  <si>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</si>
  <si>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</si>
  <si>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</si>
  <si>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</si>
  <si>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</si>
  <si>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</si>
  <si>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</si>
  <si>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</si>
  <si>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</si>
  <si>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</si>
  <si>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</si>
  <si>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</si>
  <si>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</si>
  <si>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</si>
  <si>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</si>
  <si>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</si>
  <si>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</si>
  <si>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</si>
  <si>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</si>
  <si>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</si>
  <si>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</si>
  <si>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</si>
  <si>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</si>
  <si>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</si>
  <si>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</si>
  <si>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</si>
  <si>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</si>
  <si>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</si>
  <si>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</si>
  <si>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</si>
  <si>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</si>
  <si>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</si>
  <si>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</si>
  <si>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</si>
  <si>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</si>
  <si>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</si>
  <si>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</si>
  <si>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</si>
  <si>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</si>
  <si>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</si>
  <si>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</si>
  <si>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</si>
  <si>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</si>
  <si>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</si>
  <si>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</si>
  <si>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</si>
  <si>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</si>
  <si>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</si>
  <si>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</si>
  <si>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</si>
  <si>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</si>
  <si>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</si>
  <si>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</si>
  <si>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</si>
  <si>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</si>
  <si>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</si>
  <si>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</si>
  <si>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</si>
  <si>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</si>
  <si>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</si>
  <si>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</si>
  <si>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</si>
  <si>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</si>
  <si>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</si>
  <si>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</si>
  <si>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</si>
  <si>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</si>
  <si>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</si>
  <si>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</si>
  <si>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</si>
  <si>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</si>
  <si>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</si>
  <si>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</si>
  <si>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</si>
  <si>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</si>
  <si>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</si>
  <si>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</si>
  <si>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</si>
  <si>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</si>
  <si>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</si>
  <si>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</si>
  <si>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</si>
  <si>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</si>
  <si>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</si>
  <si>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</si>
  <si>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</si>
  <si>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</si>
  <si>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</si>
  <si>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</si>
  <si>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</si>
  <si>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</si>
  <si>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</si>
  <si>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</si>
  <si>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</si>
  <si>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</si>
  <si>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</si>
  <si>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</si>
  <si>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</si>
  <si>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</si>
  <si>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</si>
  <si>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</si>
  <si>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</si>
  <si>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</si>
  <si>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</si>
  <si>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</si>
  <si>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</si>
  <si>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</si>
  <si>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</si>
  <si>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</si>
  <si>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</si>
  <si>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</si>
  <si>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</si>
  <si>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</si>
  <si>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</si>
  <si>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</si>
  <si>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</si>
  <si>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</si>
  <si>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</si>
  <si>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</si>
  <si>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</si>
  <si>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</si>
  <si>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</si>
  <si>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</si>
  <si>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</si>
  <si>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</si>
  <si>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</si>
  <si>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</si>
  <si>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</si>
  <si>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</si>
  <si>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</si>
  <si>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</si>
  <si>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</si>
  <si>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</si>
  <si>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</si>
  <si>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</si>
  <si>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</si>
  <si>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</si>
  <si>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</si>
  <si>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</si>
  <si>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</si>
  <si>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</si>
  <si>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</si>
  <si>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</si>
  <si>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</si>
  <si>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</si>
  <si>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</si>
  <si>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</si>
  <si>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</si>
  <si>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</si>
  <si>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</si>
  <si>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</si>
  <si>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</si>
  <si>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</si>
  <si>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</si>
  <si>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</si>
  <si>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</si>
  <si>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</si>
  <si>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</si>
  <si>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</si>
  <si>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</si>
  <si>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</si>
  <si>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</si>
  <si>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</si>
  <si>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</si>
  <si>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</si>
  <si>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</si>
  <si>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</si>
  <si>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</si>
  <si>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</si>
  <si>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</si>
  <si>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</si>
  <si>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</si>
  <si>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</si>
  <si>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</si>
  <si>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</si>
  <si>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</si>
  <si>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</si>
  <si>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</si>
  <si>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</si>
  <si>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</si>
  <si>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</si>
  <si>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</si>
  <si>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</si>
  <si>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</si>
  <si>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</si>
  <si>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</si>
  <si>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</si>
  <si>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</si>
  <si>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</si>
  <si>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</si>
  <si>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</si>
  <si>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</si>
  <si>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</si>
  <si>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</si>
  <si>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</si>
  <si>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</si>
  <si>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</si>
  <si>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</si>
  <si>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</si>
  <si>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</si>
  <si>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</si>
  <si>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</si>
  <si>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</si>
  <si>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</si>
  <si>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</si>
  <si>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</si>
  <si>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</si>
  <si>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</si>
  <si>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</si>
  <si>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</si>
  <si>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</si>
  <si>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</si>
  <si>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</si>
  <si>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</si>
  <si>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</si>
  <si>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</si>
  <si>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</si>
  <si>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</si>
  <si>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</si>
  <si>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</si>
  <si>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</si>
  <si>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</si>
  <si>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</si>
  <si>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</si>
  <si>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</si>
  <si>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</si>
  <si>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</si>
  <si>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</si>
  <si>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</si>
  <si>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</si>
  <si>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</si>
  <si>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</si>
  <si>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</si>
  <si>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</si>
  <si>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</si>
  <si>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</si>
  <si>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</si>
  <si>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</si>
  <si>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</si>
  <si>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</si>
  <si>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</si>
  <si>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</si>
  <si>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</si>
  <si>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</si>
  <si>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</si>
  <si>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</si>
  <si>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</si>
  <si>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</si>
  <si>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</si>
  <si>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</si>
  <si>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</si>
  <si>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</si>
  <si>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</si>
  <si>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</si>
  <si>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</si>
  <si>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</si>
  <si>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</si>
  <si>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</si>
  <si>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</si>
  <si>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</si>
  <si>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</si>
  <si>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</si>
  <si>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</si>
  <si>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</si>
  <si>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</si>
  <si>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</si>
  <si>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</si>
  <si>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</si>
  <si>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</si>
  <si>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</si>
  <si>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</si>
  <si>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</si>
  <si>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</si>
  <si>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</si>
  <si>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</si>
  <si>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</si>
  <si>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</si>
  <si>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</si>
  <si>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</si>
  <si>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</si>
  <si>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</si>
  <si>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</si>
  <si>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</si>
  <si>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</si>
  <si>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</si>
  <si>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</si>
  <si>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</si>
  <si>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</si>
  <si>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</si>
  <si>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</si>
  <si>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</si>
  <si>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</si>
  <si>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</si>
  <si>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</si>
  <si>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</si>
  <si>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</si>
  <si>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</si>
  <si>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</si>
  <si>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</si>
  <si>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</si>
  <si>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</si>
  <si>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</si>
  <si>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</si>
  <si>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</si>
  <si>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</si>
  <si>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</si>
  <si>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</si>
  <si>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</si>
  <si>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</si>
  <si>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</si>
  <si>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</si>
  <si>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</si>
  <si>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</si>
  <si>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</si>
  <si>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</si>
  <si>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</si>
  <si>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</si>
  <si>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</si>
  <si>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</si>
  <si>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</si>
  <si>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</si>
  <si>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</si>
  <si>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</si>
  <si>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</si>
  <si>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</si>
  <si>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</si>
  <si>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</si>
  <si>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</si>
  <si>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</si>
  <si>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</si>
  <si>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</si>
  <si>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</si>
  <si>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</si>
  <si>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</si>
  <si>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</si>
  <si>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</si>
  <si>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</si>
  <si>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</si>
  <si>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</si>
  <si>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</si>
  <si>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</si>
  <si>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</si>
  <si>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</si>
  <si>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</si>
  <si>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</si>
  <si>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</si>
  <si>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</si>
  <si>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</si>
  <si>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</si>
  <si>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</si>
  <si>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</si>
  <si>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</si>
  <si>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</si>
  <si>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</si>
  <si>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</si>
  <si>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</si>
  <si>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</si>
  <si>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</si>
  <si>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</si>
  <si>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</si>
  <si>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</si>
  <si>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</si>
  <si>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</si>
  <si>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</si>
  <si>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</si>
  <si>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</si>
  <si>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</si>
  <si>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</si>
  <si>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</si>
  <si>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</si>
  <si>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</si>
  <si>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</si>
  <si>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</si>
  <si>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</si>
  <si>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</si>
  <si>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</si>
  <si>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</si>
  <si>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</si>
  <si>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</si>
  <si>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</si>
  <si>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</si>
  <si>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</si>
  <si>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</si>
  <si>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</si>
  <si>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</si>
  <si>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</si>
  <si>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</si>
  <si>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</si>
  <si>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</si>
  <si>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</si>
  <si>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</si>
  <si>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</si>
  <si>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</si>
  <si>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</si>
  <si>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</si>
  <si>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</si>
  <si>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</si>
  <si>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</si>
  <si>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</si>
  <si>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</si>
  <si>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</si>
  <si>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</si>
  <si>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</si>
  <si>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</si>
  <si>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</si>
  <si>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</si>
  <si>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</si>
  <si>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</si>
  <si>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</si>
  <si>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</si>
  <si>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</si>
  <si>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</si>
  <si>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</si>
  <si>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</si>
  <si>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</si>
  <si>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</si>
  <si>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</si>
  <si>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</si>
  <si>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</si>
  <si>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</si>
  <si>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</si>
  <si>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</si>
  <si>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</si>
  <si>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</si>
  <si>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</si>
  <si>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</si>
  <si>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</si>
  <si>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</si>
  <si>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</si>
  <si>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</si>
  <si>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</si>
  <si>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</si>
  <si>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</si>
  <si>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</si>
  <si>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</si>
  <si>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</si>
  <si>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</si>
  <si>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</si>
  <si>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</si>
  <si>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</si>
  <si>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</si>
  <si>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</si>
  <si>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</si>
  <si>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</si>
  <si>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</si>
  <si>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</si>
  <si>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</si>
  <si>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</si>
  <si>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</si>
  <si>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</si>
  <si>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</si>
  <si>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</si>
  <si>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</si>
  <si>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</si>
  <si>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</si>
  <si>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</si>
  <si>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</si>
  <si>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</si>
  <si>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</si>
  <si>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</si>
  <si>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</si>
  <si>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</si>
  <si>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</si>
  <si>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</si>
  <si>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</si>
  <si>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</si>
  <si>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</si>
  <si>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</si>
  <si>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</si>
  <si>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</si>
  <si>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</si>
  <si>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</si>
  <si>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</si>
  <si>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</si>
  <si>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</si>
  <si>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</si>
  <si>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</si>
  <si>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</si>
  <si>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</si>
  <si>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</si>
  <si>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</si>
  <si>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</si>
  <si>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</si>
  <si>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</si>
  <si>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</si>
  <si>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</si>
  <si>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</si>
  <si>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</si>
  <si>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</si>
  <si>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</si>
  <si>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</si>
  <si>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</si>
  <si>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</si>
  <si>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</si>
  <si>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</si>
  <si>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</si>
  <si>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</si>
  <si>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</si>
  <si>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</si>
  <si>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</si>
  <si>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</si>
  <si>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</si>
  <si>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</si>
  <si>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</si>
  <si>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</si>
  <si>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</si>
  <si>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</si>
  <si>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</si>
  <si>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</si>
  <si>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</si>
  <si>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</si>
  <si>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</si>
  <si>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</si>
  <si>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</si>
  <si>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</si>
  <si>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</si>
  <si>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</si>
  <si>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</si>
  <si>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</si>
  <si>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</si>
  <si>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</si>
  <si>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</si>
  <si>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</si>
  <si>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</si>
  <si>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</si>
  <si>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</si>
  <si>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</si>
  <si>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</si>
  <si>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</si>
  <si>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</si>
  <si>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</si>
  <si>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</si>
  <si>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</si>
  <si>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</si>
  <si>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</si>
  <si>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</si>
  <si>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</si>
  <si>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</si>
  <si>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</si>
  <si>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</si>
  <si>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</si>
  <si>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</si>
  <si>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</si>
  <si>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</si>
  <si>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</si>
  <si>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</si>
  <si>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</si>
  <si>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</si>
  <si>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</si>
  <si>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</si>
  <si>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</si>
  <si>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</si>
  <si>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</si>
  <si>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</si>
  <si>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</si>
  <si>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</si>
  <si>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</si>
  <si>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</si>
  <si>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</si>
  <si>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</si>
  <si>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</si>
  <si>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</si>
  <si>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</si>
  <si>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</si>
  <si>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</si>
  <si>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</si>
  <si>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</si>
  <si>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</si>
  <si>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</si>
  <si>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</si>
  <si>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</si>
  <si>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</si>
  <si>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</si>
  <si>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</si>
  <si>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</si>
  <si>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</si>
  <si>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</si>
  <si>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</si>
  <si>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</si>
  <si>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</si>
  <si>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</si>
  <si>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</si>
  <si>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</si>
  <si>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</si>
  <si>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</si>
  <si>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</si>
  <si>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</si>
  <si>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</si>
  <si>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</si>
  <si>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</si>
  <si>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</si>
  <si>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</si>
  <si>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</si>
  <si>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</si>
  <si>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</si>
  <si>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</si>
  <si>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</si>
  <si>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</si>
  <si>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</si>
  <si>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</si>
  <si>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</si>
  <si>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</si>
  <si>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</si>
  <si>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</si>
  <si>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</si>
  <si>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</si>
  <si>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</si>
  <si>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</si>
  <si>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</si>
  <si>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</si>
  <si>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</si>
  <si>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</si>
  <si>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</si>
  <si>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</si>
  <si>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</si>
  <si>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</si>
  <si>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</si>
  <si>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</si>
  <si>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</si>
  <si>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</si>
  <si>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</si>
  <si>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</si>
  <si>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</si>
  <si>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</si>
  <si>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</si>
  <si>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</si>
  <si>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</si>
  <si>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</si>
  <si>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</si>
  <si>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</si>
  <si>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</si>
  <si>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</si>
  <si>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</si>
  <si>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</si>
  <si>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</si>
  <si>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</si>
  <si>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</si>
  <si>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</si>
  <si>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</si>
  <si>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</si>
  <si>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</si>
  <si>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</si>
  <si>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</si>
  <si>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</si>
  <si>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</si>
  <si>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</si>
  <si>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</si>
  <si>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</si>
  <si>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</si>
  <si>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</si>
  <si>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</si>
  <si>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</si>
  <si>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</si>
  <si>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</si>
  <si>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</si>
  <si>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</si>
  <si>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</si>
  <si>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</si>
  <si>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</si>
  <si>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</si>
  <si>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</si>
  <si>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</si>
  <si>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</si>
  <si>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</si>
  <si>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</si>
  <si>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</si>
  <si>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</si>
  <si>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</si>
  <si>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</si>
  <si>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</si>
  <si>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</si>
  <si>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</si>
  <si>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</si>
  <si>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</si>
  <si>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</si>
  <si>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</si>
  <si>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</si>
  <si>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</si>
  <si>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</si>
  <si>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</si>
  <si>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</si>
  <si>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</si>
  <si>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</si>
  <si>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</si>
  <si>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</si>
  <si>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</si>
  <si>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</si>
  <si>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</si>
  <si>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</si>
  <si>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</si>
  <si>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</si>
  <si>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</si>
  <si>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</si>
  <si>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</si>
  <si>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</si>
  <si>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</si>
  <si>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</si>
  <si>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</si>
  <si>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</si>
  <si>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</si>
  <si>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</si>
  <si>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</si>
  <si>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</si>
  <si>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</si>
  <si>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</si>
  <si>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</si>
  <si>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</si>
  <si>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</si>
  <si>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</si>
  <si>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</si>
  <si>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</si>
  <si>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</si>
  <si>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</si>
  <si>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</si>
  <si>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</si>
  <si>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</si>
  <si>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</si>
  <si>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</si>
  <si>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</si>
  <si>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</si>
  <si>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</si>
  <si>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</si>
  <si>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</si>
  <si>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</si>
  <si>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</si>
  <si>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</si>
  <si>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</si>
  <si>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</si>
  <si>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</si>
  <si>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</si>
  <si>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</si>
  <si>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</si>
  <si>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</si>
  <si>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</si>
  <si>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</si>
  <si>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</si>
  <si>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</si>
  <si>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</si>
  <si>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</si>
  <si>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</si>
  <si>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</si>
  <si>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</si>
  <si>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</si>
  <si>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</si>
  <si>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</si>
  <si>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</si>
  <si>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</si>
  <si>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</si>
  <si>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</si>
  <si>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</si>
  <si>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</si>
  <si>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</si>
  <si>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</si>
  <si>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</si>
  <si>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</si>
  <si>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</si>
  <si>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</si>
  <si>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</si>
  <si>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</si>
  <si>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</si>
  <si>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</si>
  <si>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</si>
  <si>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</si>
  <si>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</si>
  <si>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</si>
  <si>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</si>
  <si>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</si>
  <si>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</si>
  <si>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</si>
  <si>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</si>
  <si>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</si>
  <si>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</si>
  <si>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</si>
  <si>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</si>
  <si>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</si>
  <si>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</si>
  <si>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</si>
  <si>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</si>
  <si>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</si>
  <si>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</si>
  <si>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</si>
  <si>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</si>
  <si>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</si>
  <si>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</si>
  <si>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</si>
  <si>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</si>
  <si>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</si>
  <si>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</si>
  <si>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</si>
  <si>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</si>
  <si>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</si>
  <si>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</si>
  <si>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</si>
  <si>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</si>
  <si>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</si>
  <si>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</si>
  <si>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</si>
  <si>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</si>
  <si>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</si>
  <si>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</si>
  <si>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</si>
  <si>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</si>
  <si>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</si>
  <si>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</si>
  <si>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</si>
  <si>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</si>
  <si>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</si>
  <si>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</si>
  <si>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</si>
  <si>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</si>
  <si>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</si>
  <si>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</si>
  <si>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</si>
  <si>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</si>
  <si>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</si>
  <si>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</si>
  <si>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</si>
  <si>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</si>
  <si>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</si>
  <si>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</si>
  <si>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</si>
  <si>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</si>
  <si>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</si>
  <si>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</si>
  <si>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</si>
  <si>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</si>
  <si>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</si>
  <si>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</si>
  <si>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</si>
  <si>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</si>
  <si>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</si>
  <si>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</si>
  <si>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</si>
  <si>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</si>
  <si>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</si>
  <si>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</si>
  <si>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</si>
  <si>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</si>
  <si>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</si>
  <si>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</si>
  <si>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</si>
  <si>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</si>
  <si>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</si>
  <si>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</si>
  <si>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</si>
  <si>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</si>
  <si>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</si>
  <si>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</si>
  <si>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</si>
  <si>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</si>
  <si>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</si>
  <si>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</si>
  <si>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</si>
  <si>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</si>
  <si>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</si>
  <si>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</si>
  <si>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</si>
  <si>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</si>
  <si>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</si>
  <si>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</si>
  <si>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</si>
  <si>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</si>
  <si>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</si>
  <si>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</si>
  <si>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</si>
  <si>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</si>
  <si>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</si>
  <si>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</si>
  <si>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</si>
  <si>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</si>
  <si>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</si>
  <si>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</si>
  <si>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</si>
  <si>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</si>
  <si>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</si>
  <si>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</si>
  <si>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</si>
  <si>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</si>
  <si>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</si>
  <si>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</si>
  <si>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</si>
  <si>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</si>
  <si>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</si>
  <si>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</si>
  <si>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</si>
  <si>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</si>
  <si>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</si>
  <si>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</si>
  <si>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</si>
  <si>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</si>
  <si>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</si>
  <si>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</si>
  <si>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</si>
  <si>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</si>
  <si>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</si>
  <si>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</si>
  <si>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</si>
  <si>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</si>
  <si>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</si>
  <si>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</si>
  <si>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</si>
  <si>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</si>
  <si>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</si>
  <si>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</si>
  <si>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</si>
  <si>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</si>
  <si>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</si>
  <si>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</si>
  <si>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</si>
  <si>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</si>
  <si>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</si>
  <si>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</si>
  <si>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</si>
  <si>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</si>
  <si>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</si>
  <si>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</si>
  <si>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</si>
  <si>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</si>
  <si>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</si>
  <si>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</si>
  <si>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</si>
  <si>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</si>
  <si>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</si>
  <si>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</si>
  <si>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</si>
  <si>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</si>
  <si>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</si>
  <si>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</si>
  <si>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</si>
  <si>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</si>
  <si>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</si>
  <si>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</si>
  <si>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</si>
  <si>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</si>
  <si>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</si>
  <si>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</si>
  <si>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</si>
  <si>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</si>
  <si>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</si>
  <si>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</si>
  <si>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</si>
  <si>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</si>
  <si>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</si>
  <si>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</si>
  <si>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</si>
  <si>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</si>
  <si>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</si>
  <si>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</si>
  <si>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</si>
  <si>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</si>
  <si>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</si>
  <si>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</si>
  <si>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</si>
  <si>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</si>
  <si>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</si>
  <si>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</si>
  <si>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</si>
  <si>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</si>
  <si>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</si>
  <si>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</si>
  <si>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</si>
  <si>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</si>
  <si>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</si>
  <si>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</si>
  <si>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</si>
  <si>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</si>
  <si>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</si>
  <si>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</si>
  <si>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</si>
  <si>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</si>
  <si>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</si>
  <si>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</si>
  <si>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</si>
  <si>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</si>
  <si>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</si>
  <si>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</si>
  <si>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</si>
  <si>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</si>
  <si>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</si>
  <si>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</si>
  <si>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</si>
  <si>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</si>
  <si>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</si>
  <si>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</si>
  <si>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</si>
  <si>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</si>
  <si>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</si>
  <si>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</si>
  <si>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</si>
  <si>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</si>
  <si>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</si>
  <si>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</si>
  <si>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</si>
  <si>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</si>
  <si>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</si>
  <si>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</si>
  <si>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</si>
  <si>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</si>
  <si>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</si>
  <si>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</si>
  <si>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</si>
  <si>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</si>
  <si>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</si>
  <si>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</si>
  <si>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</si>
  <si>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</si>
  <si>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</si>
  <si>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</si>
  <si>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</si>
  <si>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</si>
  <si>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</si>
  <si>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</si>
  <si>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</si>
  <si>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</si>
  <si>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</si>
  <si>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</si>
  <si>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</si>
  <si>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</si>
  <si>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</si>
  <si>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</si>
  <si>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</si>
  <si>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</si>
  <si>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</si>
  <si>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</si>
  <si>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</si>
  <si>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</si>
  <si>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</si>
  <si>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</si>
  <si>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</si>
  <si>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</si>
  <si>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</si>
  <si>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</si>
  <si>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</si>
  <si>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</si>
  <si>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</si>
  <si>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</si>
  <si>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</si>
  <si>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</si>
  <si>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</si>
  <si>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</si>
  <si>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</si>
  <si>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</si>
  <si>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</si>
  <si>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</si>
  <si>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</si>
  <si>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</si>
  <si>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</si>
  <si>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</si>
  <si>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</si>
  <si>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</si>
  <si>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</si>
  <si>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</si>
  <si>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</si>
  <si>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</si>
  <si>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</si>
  <si>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</si>
  <si>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</si>
  <si>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</si>
  <si>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</si>
  <si>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</si>
  <si>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</si>
  <si>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</si>
  <si>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</si>
  <si>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</si>
  <si>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</si>
  <si>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</si>
  <si>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</si>
  <si>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</si>
  <si>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</si>
  <si>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</si>
  <si>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</si>
  <si>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</si>
  <si>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</si>
  <si>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</si>
  <si>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</si>
  <si>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</si>
  <si>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</si>
  <si>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</si>
  <si>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</si>
  <si>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</si>
  <si>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</si>
  <si>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</si>
  <si>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</si>
  <si>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</si>
  <si>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</si>
  <si>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</si>
  <si>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</si>
  <si>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</si>
  <si>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</si>
  <si>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</si>
  <si>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</si>
  <si>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</si>
  <si>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</si>
  <si>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</si>
  <si>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</si>
  <si>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</si>
  <si>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</si>
  <si>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</si>
  <si>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</si>
  <si>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</si>
  <si>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</si>
  <si>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</si>
  <si>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</si>
  <si>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</si>
  <si>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</si>
  <si>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</si>
  <si>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</si>
  <si>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</si>
  <si>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</si>
  <si>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</si>
  <si>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</si>
  <si>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</si>
  <si>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</si>
  <si>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</si>
  <si>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</si>
  <si>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</si>
  <si>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</si>
  <si>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</si>
  <si>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</si>
  <si>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</si>
  <si>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</si>
  <si>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</si>
  <si>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</si>
  <si>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</si>
  <si>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</si>
  <si>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</si>
  <si>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</si>
  <si>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</si>
  <si>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</si>
  <si>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</si>
  <si>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</si>
  <si>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</si>
  <si>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</si>
  <si>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</si>
  <si>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</si>
  <si>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</si>
  <si>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</si>
  <si>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</si>
  <si>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</si>
  <si>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</si>
  <si>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</si>
  <si>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</si>
  <si>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</si>
  <si>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</si>
  <si>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</si>
  <si>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</si>
  <si>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</si>
  <si>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</si>
  <si>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</si>
  <si>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</si>
  <si>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</si>
  <si>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</si>
  <si>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</si>
  <si>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</si>
  <si>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</si>
  <si>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</si>
  <si>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</si>
  <si>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</si>
  <si>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</si>
  <si>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</si>
  <si>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</si>
  <si>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</si>
  <si>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</si>
  <si>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</si>
  <si>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</si>
  <si>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</si>
  <si>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</si>
  <si>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</si>
  <si>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</si>
  <si>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</si>
  <si>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</si>
  <si>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</si>
  <si>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</si>
  <si>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</si>
  <si>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</si>
  <si>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</si>
  <si>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</si>
  <si>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</si>
  <si>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</si>
  <si>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</si>
  <si>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</si>
  <si>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</si>
  <si>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</si>
  <si>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</si>
  <si>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</si>
  <si>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</si>
  <si>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</si>
  <si>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</si>
  <si>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</si>
  <si>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</si>
  <si>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</si>
  <si>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</si>
  <si>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</si>
  <si>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</si>
  <si>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</si>
  <si>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</si>
  <si>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</si>
  <si>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</si>
  <si>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</si>
  <si>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</si>
  <si>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</si>
  <si>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</si>
  <si>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</si>
  <si>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</si>
  <si>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</si>
  <si>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</si>
  <si>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</si>
  <si>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</si>
  <si>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</si>
  <si>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</si>
  <si>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</si>
  <si>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</si>
  <si>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</si>
  <si>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</si>
  <si>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</si>
  <si>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</si>
  <si>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</si>
  <si>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</si>
  <si>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</si>
  <si>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</si>
  <si>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</si>
  <si>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</si>
  <si>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</si>
  <si>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</si>
  <si>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</si>
  <si>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</si>
  <si>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</si>
  <si>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</si>
  <si>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</si>
  <si>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</si>
  <si>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</si>
  <si>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</si>
  <si>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</si>
  <si>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</si>
  <si>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</si>
  <si>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</si>
  <si>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</si>
  <si>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</si>
  <si>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</si>
  <si>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</si>
  <si>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</si>
  <si>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</si>
  <si>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</si>
  <si>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</si>
  <si>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</si>
  <si>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</si>
  <si>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</si>
  <si>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</si>
  <si>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</si>
  <si>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</si>
  <si>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</si>
  <si>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</si>
  <si>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</si>
  <si>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</si>
  <si>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</si>
  <si>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</si>
  <si>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</si>
  <si>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</si>
  <si>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</si>
  <si>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</si>
  <si>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</si>
  <si>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</si>
  <si>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</si>
  <si>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</si>
  <si>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</si>
  <si>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</si>
  <si>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</si>
  <si>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</si>
  <si>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</si>
  <si>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</si>
  <si>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</si>
  <si>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</si>
  <si>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</si>
  <si>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</si>
  <si>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</si>
  <si>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</si>
  <si>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</si>
  <si>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</si>
  <si>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</si>
  <si>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</si>
  <si>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</si>
  <si>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</si>
  <si>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</si>
  <si>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</si>
  <si>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</si>
  <si>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</si>
  <si>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</si>
  <si>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</si>
  <si>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</si>
  <si>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</si>
  <si>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</si>
  <si>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</si>
  <si>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</si>
  <si>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</si>
  <si>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</si>
  <si>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</si>
  <si>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</si>
  <si>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</si>
  <si>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</si>
  <si>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</si>
  <si>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</si>
  <si>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</si>
  <si>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</si>
  <si>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</si>
  <si>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</si>
  <si>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</si>
  <si>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</si>
  <si>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</si>
  <si>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</si>
  <si>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</si>
  <si>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</si>
  <si>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</si>
  <si>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</si>
  <si>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</si>
  <si>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</si>
  <si>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</si>
  <si>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</si>
  <si>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</si>
  <si>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</si>
  <si>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</si>
  <si>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</si>
  <si>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</si>
  <si>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</si>
  <si>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</si>
  <si>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</si>
  <si>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</si>
  <si>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</si>
  <si>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</si>
  <si>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</si>
  <si>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</si>
  <si>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</si>
  <si>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</si>
  <si>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</si>
  <si>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</si>
  <si>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</si>
  <si>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</si>
  <si>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</si>
  <si>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</si>
  <si>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</si>
  <si>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</si>
  <si>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</si>
  <si>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</si>
  <si>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</si>
  <si>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</si>
  <si>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</si>
  <si>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</si>
  <si>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</si>
  <si>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</si>
  <si>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</si>
  <si>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</si>
  <si>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</si>
  <si>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</si>
  <si>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</si>
  <si>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</si>
  <si>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</si>
  <si>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</si>
  <si>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</si>
  <si>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</si>
  <si>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</si>
  <si>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</si>
  <si>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</si>
  <si>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</si>
  <si>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</si>
  <si>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</si>
  <si>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</si>
  <si>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</si>
  <si>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</si>
  <si>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</si>
  <si>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</si>
  <si>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</si>
  <si>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</si>
  <si>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</si>
  <si>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</si>
  <si>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</si>
  <si>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</si>
  <si>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</si>
  <si>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</si>
  <si>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</si>
  <si>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</si>
  <si>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</si>
  <si>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</si>
  <si>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</si>
  <si>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</si>
  <si>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</si>
  <si>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</si>
  <si>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</si>
  <si>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</si>
  <si>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</si>
  <si>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</si>
  <si>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</si>
  <si>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</si>
  <si>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</si>
  <si>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</si>
  <si>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</si>
  <si>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</si>
  <si>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</si>
  <si>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</si>
  <si>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</si>
  <si>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</si>
  <si>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</si>
  <si>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</si>
  <si>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</si>
  <si>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</si>
  <si>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</si>
  <si>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</si>
  <si>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</si>
  <si>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</si>
  <si>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</si>
  <si>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</si>
  <si>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</si>
  <si>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</si>
  <si>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</si>
  <si>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</si>
  <si>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</si>
  <si>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</si>
  <si>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</si>
  <si>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</si>
  <si>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</si>
  <si>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</si>
  <si>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</si>
  <si>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</si>
  <si>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</si>
  <si>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</si>
  <si>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</si>
  <si>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</si>
  <si>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</si>
  <si>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</si>
  <si>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</si>
  <si>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</si>
  <si>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</si>
  <si>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</si>
  <si>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</si>
  <si>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</si>
  <si>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</si>
  <si>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</si>
  <si>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</si>
  <si>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</si>
  <si>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</si>
  <si>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</si>
  <si>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</si>
  <si>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</si>
  <si>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</si>
  <si>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</si>
  <si>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</si>
  <si>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</si>
  <si>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</si>
  <si>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</si>
  <si>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</si>
  <si>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</si>
  <si>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</si>
  <si>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</si>
  <si>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</si>
  <si>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</si>
  <si>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</si>
  <si>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</si>
  <si>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</si>
  <si>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</si>
  <si>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</si>
  <si>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</si>
  <si>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</si>
  <si>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</si>
  <si>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</si>
  <si>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</si>
  <si>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</si>
  <si>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</si>
  <si>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</si>
  <si>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</si>
  <si>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</si>
  <si>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</si>
  <si>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</si>
  <si>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</si>
  <si>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</si>
  <si>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</si>
  <si>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</si>
  <si>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</si>
  <si>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</si>
  <si>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</si>
  <si>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</si>
  <si>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</si>
  <si>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</si>
  <si>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</si>
  <si>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</si>
  <si>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</si>
  <si>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</si>
  <si>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</si>
  <si>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</si>
  <si>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</si>
  <si>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</si>
  <si>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</si>
  <si>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</si>
  <si>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</si>
  <si>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</si>
  <si>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</si>
  <si>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</si>
  <si>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</si>
  <si>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</si>
  <si>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</si>
  <si>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</si>
  <si>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</si>
  <si>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</si>
  <si>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</si>
  <si>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</si>
  <si>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</si>
  <si>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</si>
  <si>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</si>
  <si>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</si>
  <si>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</si>
  <si>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</si>
  <si>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</si>
  <si>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</si>
  <si>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</si>
  <si>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</si>
  <si>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</si>
  <si>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</si>
  <si>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</si>
  <si>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</si>
  <si>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</si>
  <si>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</si>
  <si>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</si>
  <si>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</si>
  <si>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</si>
  <si>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</si>
  <si>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</si>
  <si>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</si>
  <si>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</si>
  <si>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</si>
  <si>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</si>
  <si>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</si>
  <si>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</si>
  <si>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</si>
  <si>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</si>
  <si>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</si>
  <si>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</si>
  <si>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</si>
  <si>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</si>
  <si>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</si>
  <si>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</si>
  <si>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</si>
  <si>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</si>
  <si>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</si>
  <si>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</si>
  <si>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</si>
  <si>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</si>
  <si>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</si>
  <si>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</si>
  <si>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</si>
  <si>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</si>
  <si>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</si>
  <si>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</si>
  <si>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</si>
  <si>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</si>
  <si>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</si>
  <si>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</si>
  <si>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</si>
  <si>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</si>
  <si>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</si>
  <si>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</si>
  <si>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</si>
  <si>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</si>
  <si>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</si>
  <si>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</si>
  <si>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</si>
  <si>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</si>
  <si>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</si>
  <si>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</si>
  <si>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</si>
  <si>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</si>
  <si>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</si>
  <si>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</si>
  <si>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</si>
  <si>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</si>
  <si>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</si>
  <si>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</si>
  <si>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</si>
  <si>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</si>
  <si>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</si>
  <si>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</si>
  <si>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</si>
  <si>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</si>
  <si>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</si>
  <si>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</si>
  <si>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</si>
  <si>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</si>
  <si>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</si>
  <si>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</si>
  <si>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</si>
  <si>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</si>
  <si>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</si>
  <si>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</si>
  <si>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</si>
  <si>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</si>
  <si>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</si>
  <si>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</si>
  <si>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</si>
  <si>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</si>
  <si>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</si>
  <si>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</si>
  <si>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</si>
  <si>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</si>
  <si>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</si>
  <si>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</si>
  <si>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</si>
  <si>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</si>
  <si>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</si>
  <si>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</si>
  <si>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</si>
  <si>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</si>
  <si>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</si>
  <si>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</si>
  <si>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</si>
  <si>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</si>
  <si>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</si>
  <si>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</si>
  <si>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</si>
  <si>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</si>
  <si>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</si>
  <si>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</si>
  <si>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</si>
  <si>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</si>
  <si>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</si>
  <si>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</si>
  <si>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</si>
  <si>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</si>
  <si>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</si>
  <si>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</si>
  <si>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</si>
  <si>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</si>
  <si>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</si>
  <si>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</si>
  <si>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</si>
  <si>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</si>
  <si>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</si>
  <si>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</si>
  <si>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</si>
  <si>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</si>
  <si>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</si>
  <si>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</si>
  <si>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</si>
  <si>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</si>
  <si>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</si>
  <si>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</si>
  <si>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</si>
  <si>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</si>
  <si>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</si>
  <si>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</si>
  <si>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</si>
  <si>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</si>
  <si>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</si>
  <si>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</si>
  <si>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</si>
  <si>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</si>
  <si>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</si>
  <si>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</si>
  <si>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</si>
  <si>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</si>
  <si>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</si>
  <si>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</si>
  <si>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</si>
  <si>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</si>
  <si>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</si>
  <si>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</si>
  <si>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</si>
  <si>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</si>
  <si>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</si>
  <si>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</si>
  <si>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</si>
  <si>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</si>
  <si>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</si>
  <si>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</si>
  <si>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</si>
  <si>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</si>
  <si>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</si>
  <si>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</si>
  <si>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</si>
  <si>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</si>
  <si>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</si>
  <si>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</si>
  <si>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</si>
  <si>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</si>
  <si>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</si>
  <si>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</si>
  <si>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</si>
  <si>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</si>
  <si>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</si>
  <si>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</si>
  <si>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</si>
  <si>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</si>
  <si>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</si>
  <si>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</si>
  <si>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</si>
  <si>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</si>
  <si>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</si>
  <si>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</si>
  <si>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</si>
  <si>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</si>
  <si>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</si>
  <si>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</si>
  <si>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</si>
  <si>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</si>
  <si>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</si>
  <si>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</si>
  <si>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</si>
  <si>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</si>
  <si>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</si>
  <si>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</si>
  <si>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</si>
  <si>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</si>
  <si>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</si>
  <si>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</si>
  <si>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</si>
  <si>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</si>
  <si>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</si>
  <si>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</si>
  <si>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</si>
  <si>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</si>
  <si>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</si>
  <si>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</si>
  <si>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</si>
  <si>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</si>
  <si>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</si>
  <si>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</si>
  <si>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</si>
  <si>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</si>
  <si>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</si>
  <si>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</si>
  <si>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</si>
  <si>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</si>
  <si>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</si>
  <si>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</si>
  <si>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</si>
  <si>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</si>
  <si>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</si>
  <si>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</si>
  <si>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</si>
  <si>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</si>
  <si>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</si>
  <si>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</si>
  <si>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</si>
  <si>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</si>
  <si>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</si>
  <si>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</si>
  <si>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</si>
  <si>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</si>
  <si>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</si>
  <si>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</si>
  <si>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</si>
  <si>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</si>
  <si>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</si>
  <si>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</si>
  <si>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</si>
  <si>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</si>
  <si>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</si>
  <si>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</si>
  <si>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</si>
  <si>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</si>
  <si>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</si>
  <si>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</si>
  <si>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</si>
  <si>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</si>
  <si>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</si>
  <si>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</si>
  <si>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</si>
  <si>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</si>
  <si>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</si>
  <si>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</si>
  <si>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</si>
  <si>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</si>
  <si>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</si>
  <si>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</si>
  <si>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</si>
  <si>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</si>
  <si>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</si>
  <si>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</si>
  <si>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</si>
  <si>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</si>
  <si>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</si>
  <si>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</si>
  <si>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</si>
  <si>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</si>
  <si>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</si>
  <si>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</si>
  <si>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</si>
  <si>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</si>
  <si>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</si>
  <si>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</si>
  <si>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</si>
  <si>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</si>
  <si>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</si>
  <si>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</si>
  <si>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</si>
  <si>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</si>
  <si>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</si>
  <si>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</si>
  <si>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</si>
  <si>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</si>
  <si>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</si>
  <si>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</si>
  <si>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</si>
  <si>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</si>
  <si>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</si>
  <si>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</si>
  <si>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</si>
  <si>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</si>
  <si>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</si>
  <si>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</si>
  <si>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</si>
  <si>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</si>
  <si>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</si>
  <si>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</si>
  <si>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</si>
  <si>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</si>
  <si>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</si>
  <si>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</si>
  <si>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</si>
  <si>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</si>
  <si>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</si>
  <si>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</si>
  <si>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</si>
  <si>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</si>
  <si>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</si>
  <si>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</si>
  <si>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</si>
  <si>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</si>
  <si>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</si>
  <si>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</si>
  <si>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</si>
  <si>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</si>
  <si>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</si>
  <si>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</si>
  <si>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</si>
  <si>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</si>
  <si>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</si>
  <si>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</si>
  <si>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</si>
  <si>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</si>
  <si>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</si>
  <si>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</si>
  <si>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</si>
  <si>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</si>
  <si>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</si>
  <si>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</si>
  <si>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</si>
  <si>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</si>
  <si>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</si>
  <si>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</si>
  <si>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</si>
  <si>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</si>
  <si>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</si>
  <si>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</si>
  <si>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</si>
  <si>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</si>
  <si>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</si>
  <si>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</si>
  <si>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</si>
  <si>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</si>
  <si>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</si>
  <si>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</si>
  <si>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</si>
  <si>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</si>
  <si>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</si>
  <si>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</si>
  <si>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</si>
  <si>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</si>
  <si>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</si>
  <si>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</si>
  <si>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</si>
  <si>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</si>
  <si>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</si>
  <si>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</si>
  <si>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</si>
  <si>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</si>
  <si>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</si>
  <si>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</si>
  <si>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</si>
  <si>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</si>
  <si>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</si>
  <si>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</si>
  <si>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</si>
  <si>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</si>
  <si>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</si>
  <si>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</si>
  <si>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</si>
  <si>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</si>
  <si>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</si>
  <si>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</si>
  <si>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</si>
  <si>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</si>
  <si>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</si>
  <si>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</si>
  <si>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</si>
  <si>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</si>
  <si>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</si>
  <si>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</si>
  <si>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</si>
  <si>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</si>
  <si>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</si>
  <si>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</si>
  <si>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</si>
  <si>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</si>
  <si>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</si>
  <si>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</si>
  <si>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</si>
  <si>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</si>
  <si>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</si>
  <si>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</si>
  <si>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</si>
  <si>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</si>
  <si>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</si>
  <si>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</si>
  <si>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</si>
  <si>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</si>
  <si>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</si>
  <si>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</si>
  <si>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</si>
  <si>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</si>
  <si>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</si>
  <si>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</si>
  <si>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</si>
  <si>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</si>
  <si>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</si>
  <si>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</si>
  <si>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</si>
  <si>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</si>
  <si>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</si>
  <si>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</si>
  <si>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</si>
  <si>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</si>
  <si>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</si>
  <si>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</si>
  <si>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</si>
  <si>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</si>
  <si>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</si>
  <si>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</si>
  <si>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</si>
  <si>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</si>
  <si>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</si>
  <si>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</si>
  <si>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</si>
  <si>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</si>
  <si>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</si>
  <si>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</si>
  <si>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</si>
  <si>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</si>
  <si>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</si>
  <si>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</si>
  <si>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</si>
  <si>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</si>
  <si>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</si>
  <si>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</si>
  <si>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</si>
  <si>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</si>
  <si>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</si>
  <si>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</si>
  <si>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</si>
  <si>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</si>
  <si>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</si>
  <si>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</si>
  <si>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</si>
  <si>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</si>
  <si>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</si>
  <si>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</si>
  <si>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</si>
  <si>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</si>
  <si>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</si>
  <si>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</si>
  <si>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</si>
  <si>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</si>
  <si>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</si>
  <si>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</si>
  <si>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</si>
  <si>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</si>
  <si>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</si>
  <si>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</si>
  <si>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</si>
  <si>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</si>
  <si>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</si>
  <si>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</si>
  <si>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</si>
  <si>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</si>
  <si>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</si>
  <si>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</si>
  <si>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</si>
  <si>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</si>
  <si>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</si>
  <si>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</si>
  <si>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</si>
  <si>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</si>
  <si>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</si>
  <si>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</si>
  <si>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</si>
  <si>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</si>
  <si>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</si>
  <si>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</si>
  <si>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</si>
  <si>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</si>
  <si>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</si>
  <si>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</si>
  <si>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</si>
  <si>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</si>
  <si>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</si>
  <si>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</si>
  <si>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</si>
  <si>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</si>
  <si>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</si>
  <si>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</si>
  <si>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</si>
  <si>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</si>
  <si>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</si>
  <si>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</si>
  <si>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</si>
  <si>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</si>
  <si>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</si>
  <si>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</si>
  <si>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</si>
  <si>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</si>
  <si>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</si>
  <si>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</si>
  <si>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</si>
  <si>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</si>
  <si>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</si>
  <si>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</si>
  <si>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</si>
  <si>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</si>
  <si>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</si>
  <si>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</si>
  <si>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</si>
  <si>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</si>
  <si>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</si>
  <si>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</si>
  <si>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</si>
  <si>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</si>
  <si>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</si>
  <si>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</si>
  <si>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</si>
  <si>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</si>
  <si>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</si>
  <si>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</si>
  <si>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</si>
  <si>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</si>
  <si>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</si>
  <si>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</si>
  <si>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</si>
  <si>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</si>
  <si>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</si>
  <si>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</si>
  <si>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</si>
  <si>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</si>
  <si>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</si>
  <si>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</si>
  <si>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</si>
  <si>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</si>
  <si>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</si>
  <si>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</si>
  <si>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</si>
  <si>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</si>
  <si>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</si>
  <si>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</si>
  <si>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</si>
  <si>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</si>
  <si>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</si>
  <si>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</si>
  <si>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</si>
  <si>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</si>
  <si>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</si>
  <si>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</si>
  <si>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</si>
  <si>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</si>
  <si>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</si>
  <si>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</si>
  <si>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</si>
  <si>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</si>
  <si>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</si>
  <si>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</si>
  <si>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</si>
  <si>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</si>
  <si>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</si>
  <si>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</si>
  <si>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</si>
  <si>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</si>
  <si>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</si>
  <si>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</si>
  <si>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</si>
  <si>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</si>
  <si>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</si>
  <si>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</si>
  <si>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</si>
  <si>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</si>
  <si>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</si>
  <si>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</si>
  <si>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</si>
  <si>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</si>
  <si>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</si>
  <si>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</si>
  <si>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</si>
  <si>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</si>
  <si>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</si>
  <si>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</si>
  <si>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</si>
  <si>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</si>
  <si>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</si>
  <si>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</si>
  <si>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</si>
  <si>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</si>
  <si>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</si>
  <si>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</si>
  <si>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</si>
  <si>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</si>
  <si>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</si>
  <si>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</si>
  <si>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</si>
  <si>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</si>
  <si>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</si>
  <si>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</si>
  <si>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</si>
  <si>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</si>
  <si>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</si>
  <si>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</si>
  <si>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</si>
  <si>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</si>
  <si>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</si>
  <si>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</si>
  <si>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</si>
  <si>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</si>
  <si>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</si>
  <si>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</si>
  <si>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</si>
  <si>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</si>
  <si>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</si>
  <si>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</si>
  <si>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</si>
  <si>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</si>
  <si>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</si>
  <si>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</si>
  <si>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</si>
  <si>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</si>
  <si>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</si>
  <si>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</si>
  <si>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</si>
  <si>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</si>
  <si>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</si>
  <si>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</si>
  <si>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</si>
  <si>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</si>
  <si>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</si>
  <si>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</si>
  <si>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</si>
  <si>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</si>
  <si>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</si>
  <si>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</si>
  <si>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</si>
  <si>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</si>
  <si>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</si>
  <si>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</si>
  <si>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</si>
  <si>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</si>
  <si>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</si>
  <si>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</si>
  <si>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</si>
  <si>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</si>
  <si>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</si>
  <si>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</si>
  <si>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</si>
  <si>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</si>
  <si>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</si>
  <si>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</si>
  <si>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</si>
  <si>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</si>
  <si>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</si>
  <si>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</si>
  <si>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</si>
  <si>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</si>
  <si>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</si>
  <si>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</si>
  <si>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</si>
  <si>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</si>
  <si>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</si>
  <si>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</si>
  <si>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</si>
  <si>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</si>
  <si>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</si>
  <si>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</si>
  <si>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</si>
  <si>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</si>
  <si>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</si>
  <si>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</si>
  <si>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</si>
  <si>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</si>
  <si>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</si>
  <si>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</si>
  <si>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</si>
  <si>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</si>
  <si>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</si>
  <si>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</si>
  <si>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</si>
  <si>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</si>
  <si>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</si>
  <si>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</si>
  <si>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</si>
  <si>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</si>
  <si>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</si>
  <si>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</si>
  <si>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</si>
  <si>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</si>
  <si>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</si>
  <si>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</si>
  <si>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</si>
  <si>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</si>
  <si>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</si>
  <si>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</si>
  <si>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</si>
  <si>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</si>
  <si>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</si>
  <si>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</si>
  <si>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</si>
  <si>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</si>
  <si>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</si>
  <si>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</si>
  <si>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</si>
  <si>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</si>
  <si>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</si>
  <si>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</si>
  <si>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</si>
  <si>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</si>
  <si>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</si>
  <si>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</si>
  <si>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</si>
  <si>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</si>
  <si>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</si>
  <si>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</si>
  <si>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</si>
  <si>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</si>
  <si>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</si>
  <si>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</si>
  <si>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</si>
  <si>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</si>
  <si>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</si>
  <si>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</si>
  <si>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</si>
  <si>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</si>
  <si>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</si>
  <si>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</si>
  <si>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</si>
  <si>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</si>
  <si>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</si>
  <si>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</si>
  <si>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</si>
  <si>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</si>
  <si>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</si>
  <si>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</si>
  <si>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</si>
  <si>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</si>
  <si>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</si>
  <si>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</si>
  <si>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</si>
  <si>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</si>
  <si>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</si>
  <si>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</si>
  <si>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</si>
  <si>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</si>
  <si>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</si>
  <si>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</si>
  <si>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</si>
  <si>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</si>
  <si>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</si>
  <si>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</si>
  <si>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</si>
  <si>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</si>
  <si>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</si>
  <si>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</si>
  <si>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</si>
  <si>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</si>
  <si>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</si>
  <si>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</si>
  <si>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</si>
  <si>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</si>
  <si>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</si>
  <si>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</si>
  <si>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</si>
  <si>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</si>
  <si>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</si>
  <si>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</si>
  <si>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</si>
  <si>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</si>
  <si>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</si>
  <si>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</si>
  <si>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</si>
  <si>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</si>
  <si>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</si>
  <si>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</si>
  <si>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</si>
  <si>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</si>
  <si>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</si>
  <si>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</si>
  <si>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</si>
  <si>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</si>
  <si>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</si>
  <si>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</si>
  <si>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</si>
  <si>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</si>
  <si>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</si>
  <si>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</si>
  <si>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</si>
  <si>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</si>
  <si>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</si>
  <si>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</si>
  <si>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</si>
  <si>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</si>
  <si>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</si>
  <si>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</si>
  <si>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</si>
  <si>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</si>
  <si>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</si>
  <si>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</si>
  <si>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</si>
  <si>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</si>
  <si>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</si>
  <si>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</si>
  <si>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</si>
  <si>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</si>
  <si>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</si>
  <si>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</si>
  <si>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</si>
  <si>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</si>
  <si>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</si>
  <si>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</si>
  <si>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</si>
  <si>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</si>
  <si>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</si>
  <si>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</si>
  <si>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</si>
  <si>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</si>
  <si>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</si>
  <si>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</si>
  <si>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</si>
  <si>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</si>
  <si>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</si>
  <si>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</si>
  <si>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</si>
  <si>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</si>
  <si>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</si>
  <si>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</si>
  <si>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</si>
  <si>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</si>
  <si>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</si>
  <si>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</si>
  <si>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</si>
  <si>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</si>
  <si>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</si>
  <si>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</si>
  <si>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</si>
  <si>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</si>
  <si>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</si>
  <si>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</si>
  <si>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</si>
  <si>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</si>
  <si>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</si>
  <si>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</si>
  <si>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</si>
  <si>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</si>
  <si>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</si>
  <si>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</si>
  <si>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</si>
  <si>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</si>
  <si>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</si>
  <si>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</si>
  <si>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</si>
  <si>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</si>
  <si>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</si>
  <si>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</si>
  <si>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</si>
  <si>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</si>
  <si>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</si>
  <si>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</si>
  <si>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</si>
  <si>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</si>
  <si>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</si>
  <si>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</si>
  <si>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</si>
  <si>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</si>
  <si>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</si>
  <si>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</si>
  <si>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</si>
  <si>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</si>
  <si>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</si>
  <si>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</si>
  <si>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</si>
  <si>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</si>
  <si>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</si>
  <si>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</si>
  <si>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</si>
  <si>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</si>
  <si>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</si>
  <si>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</si>
  <si>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</si>
  <si>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</si>
  <si>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</si>
  <si>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</si>
  <si>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</si>
  <si>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</si>
  <si>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</si>
  <si>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</si>
  <si>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</si>
  <si>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</si>
  <si>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</si>
  <si>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</si>
  <si>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</si>
  <si>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</si>
  <si>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</si>
  <si>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</si>
  <si>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</si>
  <si>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</si>
  <si>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</si>
  <si>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</si>
  <si>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</si>
  <si>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</si>
  <si>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</si>
  <si>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</si>
  <si>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</si>
  <si>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</si>
  <si>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</si>
  <si>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</si>
  <si>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</si>
  <si>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</si>
  <si>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</si>
  <si>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</si>
  <si>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</si>
  <si>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</si>
  <si>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</si>
  <si>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</si>
  <si>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</si>
  <si>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</si>
  <si>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</si>
  <si>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</si>
  <si>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</si>
  <si>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</si>
  <si>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</si>
  <si>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</si>
  <si>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</si>
  <si>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</si>
  <si>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</si>
  <si>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</si>
  <si>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</si>
  <si>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</si>
  <si>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</si>
  <si>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</si>
  <si>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</si>
  <si>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</si>
  <si>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</si>
  <si>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</si>
  <si>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</si>
  <si>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</si>
  <si>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</si>
  <si>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</si>
  <si>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</si>
  <si>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</si>
  <si>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</si>
  <si>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</si>
  <si>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</si>
  <si>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</si>
  <si>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</si>
  <si>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</si>
  <si>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</si>
  <si>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</si>
  <si>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</si>
  <si>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</si>
  <si>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</si>
  <si>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</si>
  <si>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</si>
  <si>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</si>
  <si>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</si>
  <si>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</si>
  <si>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</si>
  <si>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</si>
  <si>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</si>
  <si>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</si>
  <si>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</si>
  <si>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</si>
  <si>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</si>
  <si>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</si>
  <si>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</si>
  <si>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</si>
  <si>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</si>
  <si>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</si>
  <si>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</si>
  <si>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</si>
  <si>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</si>
  <si>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</si>
  <si>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</si>
  <si>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</si>
  <si>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</si>
  <si>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</si>
  <si>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</si>
  <si>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</si>
  <si>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</si>
  <si>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</si>
  <si>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</si>
  <si>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</si>
  <si>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</si>
  <si>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</si>
  <si>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</si>
  <si>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</si>
  <si>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</si>
  <si>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</si>
  <si>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</si>
  <si>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</si>
  <si>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</si>
  <si>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</si>
  <si>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</si>
  <si>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</si>
  <si>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</si>
  <si>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</si>
  <si>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</si>
  <si>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</si>
  <si>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</si>
  <si>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</si>
  <si>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</si>
  <si>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</si>
  <si>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</si>
  <si>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</si>
  <si>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</si>
  <si>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</si>
  <si>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</si>
  <si>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</si>
  <si>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</si>
  <si>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</si>
  <si>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</si>
  <si>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</si>
  <si>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</si>
  <si>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</si>
  <si>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</si>
  <si>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</si>
  <si>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</si>
  <si>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</si>
  <si>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</si>
  <si>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</si>
  <si>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</si>
  <si>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</si>
  <si>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</si>
  <si>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</si>
  <si>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</si>
  <si>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</si>
  <si>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</si>
  <si>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</si>
  <si>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</si>
  <si>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</si>
  <si>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</si>
  <si>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</si>
  <si>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</si>
  <si>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</si>
  <si>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</si>
  <si>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</si>
  <si>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</si>
  <si>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</si>
  <si>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</si>
  <si>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</si>
  <si>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</si>
  <si>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</si>
  <si>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</si>
  <si>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</si>
  <si>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</si>
  <si>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</si>
  <si>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</si>
  <si>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</si>
  <si>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</si>
  <si>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</si>
  <si>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</si>
  <si>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</si>
  <si>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</si>
  <si>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</si>
  <si>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</si>
  <si>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</si>
  <si>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</si>
  <si>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</si>
  <si>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</si>
  <si>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</si>
  <si>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</si>
  <si>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</si>
  <si>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</si>
  <si>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</si>
  <si>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</si>
  <si>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</si>
  <si>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</si>
  <si>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</si>
  <si>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</si>
  <si>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</si>
  <si>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</si>
  <si>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</si>
  <si>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</si>
  <si>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</si>
  <si>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</si>
  <si>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</si>
  <si>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</si>
  <si>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</si>
  <si>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</si>
  <si>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</si>
  <si>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</si>
  <si>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</si>
  <si>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</si>
  <si>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</si>
  <si>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</si>
  <si>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</si>
  <si>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</si>
  <si>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</si>
  <si>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</si>
  <si>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</si>
  <si>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</si>
  <si>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</si>
  <si>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</si>
  <si>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</si>
  <si>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</si>
  <si>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</si>
  <si>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</si>
  <si>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</si>
  <si>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</si>
  <si>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</si>
  <si>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</si>
  <si>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</si>
  <si>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</si>
  <si>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</si>
  <si>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</si>
  <si>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</si>
  <si>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</si>
  <si>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</si>
  <si>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</si>
  <si>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</si>
  <si>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</si>
  <si>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</si>
  <si>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</si>
  <si>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</si>
  <si>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</si>
  <si>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</si>
  <si>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</si>
  <si>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</si>
  <si>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</si>
  <si>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</si>
  <si>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</si>
  <si>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</si>
  <si>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</si>
  <si>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</si>
  <si>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</si>
  <si>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</si>
  <si>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</si>
  <si>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</si>
  <si>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</si>
  <si>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</si>
  <si>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</si>
  <si>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</si>
  <si>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</si>
  <si>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</si>
  <si>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</si>
  <si>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</si>
  <si>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</si>
  <si>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</si>
  <si>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</si>
  <si>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</si>
  <si>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</si>
  <si>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</si>
  <si>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</si>
  <si>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</si>
  <si>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</si>
  <si>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</si>
  <si>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</si>
  <si>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</si>
  <si>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</si>
  <si>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</si>
  <si>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</si>
  <si>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</si>
  <si>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</si>
  <si>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</si>
  <si>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</si>
  <si>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</si>
  <si>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</si>
  <si>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</si>
  <si>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</si>
  <si>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</si>
  <si>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</si>
  <si>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</si>
  <si>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</si>
  <si>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</si>
  <si>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</si>
  <si>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</si>
  <si>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</si>
  <si>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</si>
  <si>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</si>
  <si>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</si>
  <si>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</si>
  <si>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</si>
  <si>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</si>
  <si>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</si>
  <si>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</si>
  <si>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</si>
  <si>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</si>
  <si>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</si>
  <si>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</si>
  <si>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</si>
  <si>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</si>
  <si>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</si>
  <si>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</si>
  <si>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</si>
  <si>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</si>
  <si>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</si>
  <si>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</si>
  <si>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</si>
  <si>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</si>
  <si>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</si>
  <si>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</si>
  <si>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</si>
  <si>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</si>
  <si>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</si>
  <si>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</si>
  <si>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</si>
  <si>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</si>
  <si>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</si>
  <si>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</si>
  <si>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</si>
  <si>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</si>
  <si>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</si>
  <si>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</si>
  <si>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</si>
  <si>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</si>
  <si>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</si>
  <si>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</si>
  <si>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</si>
  <si>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</si>
  <si>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</si>
  <si>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</si>
  <si>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</si>
  <si>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</si>
  <si>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</si>
  <si>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</si>
  <si>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</si>
  <si>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</si>
  <si>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</si>
  <si>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</si>
  <si>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</si>
  <si>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</si>
  <si>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</si>
  <si>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</si>
  <si>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</si>
  <si>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</si>
  <si>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</si>
  <si>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</si>
  <si>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</si>
  <si>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</si>
  <si>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</si>
  <si>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</si>
  <si>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</si>
  <si>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</si>
  <si>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</si>
  <si>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</si>
  <si>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</si>
  <si>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</si>
  <si>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</si>
  <si>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</si>
  <si>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</si>
  <si>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</si>
  <si>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</si>
  <si>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</si>
  <si>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</si>
  <si>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</si>
  <si>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</si>
  <si>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</si>
  <si>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</si>
  <si>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</si>
  <si>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</si>
  <si>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</si>
  <si>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</si>
  <si>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</si>
  <si>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</si>
  <si>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</si>
  <si>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</si>
  <si>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</si>
  <si>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</si>
  <si>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</si>
  <si>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</si>
  <si>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</si>
  <si>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</si>
  <si>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</si>
  <si>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</si>
  <si>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</si>
  <si>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</si>
  <si>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</si>
  <si>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</si>
  <si>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</si>
  <si>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</si>
  <si>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</si>
  <si>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</si>
  <si>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</si>
  <si>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</si>
  <si>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</si>
  <si>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</si>
  <si>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</si>
  <si>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</si>
  <si>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</si>
  <si>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</si>
  <si>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</si>
  <si>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</si>
  <si>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</si>
  <si>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</si>
  <si>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</si>
  <si>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</si>
  <si>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</si>
  <si>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</si>
  <si>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</si>
  <si>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</si>
  <si>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</si>
  <si>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</si>
  <si>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</si>
  <si>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</si>
  <si>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</si>
  <si>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</si>
  <si>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</si>
  <si>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</si>
  <si>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</si>
  <si>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</si>
  <si>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</si>
  <si>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</si>
  <si>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</si>
  <si>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</si>
  <si>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</si>
  <si>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</si>
  <si>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</si>
  <si>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</si>
  <si>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</si>
  <si>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</si>
  <si>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</si>
  <si>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</si>
  <si>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</si>
  <si>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</si>
  <si>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</si>
  <si>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</si>
  <si>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</si>
  <si>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</si>
  <si>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</si>
  <si>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</si>
  <si>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</si>
  <si>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</si>
  <si>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</si>
  <si>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</si>
  <si>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</si>
  <si>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</si>
  <si>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</si>
  <si>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</si>
  <si>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</si>
  <si>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</si>
  <si>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</si>
  <si>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</si>
  <si>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</si>
  <si>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</si>
  <si>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</si>
  <si>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</si>
  <si>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</si>
  <si>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</si>
  <si>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</si>
  <si>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</si>
  <si>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</si>
  <si>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</si>
  <si>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</si>
  <si>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</si>
  <si>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</si>
  <si>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</si>
  <si>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</si>
  <si>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</si>
  <si>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</si>
  <si>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</si>
  <si>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</si>
  <si>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</si>
  <si>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</si>
  <si>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</si>
  <si>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</si>
  <si>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</si>
  <si>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</si>
  <si>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</si>
  <si>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</si>
  <si>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</si>
  <si>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</si>
  <si>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</si>
  <si>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</si>
  <si>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</si>
  <si>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</si>
  <si>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</si>
  <si>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</si>
  <si>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</si>
  <si>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</si>
  <si>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</si>
  <si>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</si>
  <si>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</si>
  <si>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</si>
  <si>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</si>
  <si>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</si>
  <si>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</si>
  <si>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</si>
  <si>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</si>
  <si>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</si>
  <si>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</si>
  <si>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</si>
  <si>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</si>
  <si>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</si>
  <si>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</si>
  <si>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</si>
  <si>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</si>
  <si>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</si>
  <si>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</si>
  <si>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</si>
  <si>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</si>
  <si>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</si>
  <si>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</si>
  <si>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</si>
  <si>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</si>
  <si>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</si>
  <si>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</si>
  <si>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</si>
  <si>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</si>
  <si>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</si>
  <si>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</si>
  <si>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</si>
  <si>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</si>
  <si>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</si>
  <si>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</si>
  <si>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</si>
  <si>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</si>
  <si>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</si>
  <si>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</si>
  <si>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</si>
  <si>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</si>
  <si>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</si>
  <si>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</si>
  <si>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</si>
  <si>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</si>
  <si>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</si>
  <si>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</si>
  <si>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</si>
  <si>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</si>
  <si>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</si>
  <si>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</si>
  <si>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</si>
  <si>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</si>
  <si>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</si>
  <si>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</si>
  <si>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</si>
  <si>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</si>
  <si>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</si>
  <si>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</si>
  <si>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</si>
  <si>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</si>
  <si>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</si>
  <si>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</si>
  <si>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</si>
  <si>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</si>
  <si>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</si>
  <si>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</si>
  <si>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</si>
  <si>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</si>
  <si>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</si>
  <si>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</si>
  <si>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</si>
  <si>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</si>
  <si>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</si>
  <si>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</si>
  <si>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</si>
  <si>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</si>
  <si>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</si>
  <si>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</si>
  <si>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</si>
  <si>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</si>
  <si>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</si>
  <si>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</si>
  <si>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</si>
  <si>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</si>
  <si>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</si>
  <si>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</si>
  <si>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</si>
  <si>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</si>
  <si>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</si>
  <si>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</si>
  <si>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</si>
  <si>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</si>
  <si>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</si>
  <si>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</si>
  <si>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</si>
  <si>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</si>
  <si>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</si>
  <si>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</si>
  <si>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</si>
  <si>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</si>
  <si>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</si>
  <si>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</si>
  <si>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</si>
  <si>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</si>
  <si>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</si>
  <si>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</si>
  <si>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</si>
  <si>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</si>
  <si>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</si>
  <si>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</si>
  <si>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</si>
  <si>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</si>
  <si>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</si>
  <si>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</si>
  <si>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</si>
  <si>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</si>
  <si>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</si>
  <si>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</si>
  <si>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</si>
  <si>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</si>
  <si>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</si>
  <si>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</si>
  <si>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</si>
  <si>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</si>
  <si>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</si>
  <si>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</si>
  <si>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</si>
  <si>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</si>
  <si>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</si>
  <si>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</si>
  <si>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</si>
  <si>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</si>
  <si>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</si>
  <si>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</si>
  <si>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</si>
  <si>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</si>
  <si>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</si>
  <si>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</si>
  <si>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</si>
  <si>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</si>
  <si>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</si>
  <si>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</si>
  <si>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</si>
  <si>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</si>
  <si>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</si>
  <si>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</si>
  <si>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</si>
  <si>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</si>
  <si>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</si>
  <si>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</si>
  <si>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</si>
  <si>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</si>
  <si>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</si>
  <si>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</si>
  <si>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</si>
  <si>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</si>
  <si>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</si>
  <si>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</si>
  <si>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</si>
  <si>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</si>
  <si>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</si>
  <si>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</si>
  <si>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</si>
  <si>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</si>
  <si>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</si>
  <si>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</si>
  <si>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</si>
  <si>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</si>
  <si>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</si>
  <si>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</si>
  <si>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</si>
  <si>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</si>
  <si>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</si>
  <si>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</si>
  <si>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</si>
  <si>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</si>
  <si>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</si>
  <si>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</si>
  <si>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</si>
  <si>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</si>
  <si>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</si>
  <si>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</si>
  <si>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</si>
  <si>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</si>
  <si>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</si>
  <si>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</si>
  <si>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</si>
  <si>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</si>
  <si>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</si>
  <si>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</si>
  <si>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</si>
  <si>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</si>
  <si>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</si>
  <si>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</si>
  <si>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</si>
  <si>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</si>
  <si>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</si>
  <si>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</si>
  <si>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</si>
  <si>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</si>
  <si>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</si>
  <si>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</si>
  <si>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</si>
  <si>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</si>
  <si>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</si>
  <si>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</si>
  <si>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</si>
  <si>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</si>
  <si>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</si>
  <si>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</si>
  <si>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</si>
  <si>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</si>
  <si>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</si>
  <si>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</si>
  <si>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</si>
  <si>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</si>
  <si>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</si>
  <si>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</si>
  <si>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</si>
  <si>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</si>
  <si>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</si>
  <si>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</si>
  <si>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</si>
  <si>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</si>
  <si>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</si>
  <si>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</si>
  <si>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</si>
  <si>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</si>
  <si>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</si>
  <si>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</si>
  <si>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</si>
  <si>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</si>
  <si>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</si>
  <si>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</si>
  <si>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</si>
  <si>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</si>
  <si>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</si>
  <si>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</si>
  <si>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</si>
  <si>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</si>
  <si>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</si>
  <si>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</si>
  <si>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</si>
  <si>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</si>
  <si>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</si>
  <si>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</si>
  <si>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</si>
  <si>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</si>
  <si>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</si>
  <si>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</si>
  <si>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</si>
  <si>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</si>
  <si>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</si>
  <si>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</si>
  <si>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</si>
  <si>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</si>
  <si>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</si>
  <si>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</si>
  <si>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</si>
  <si>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</si>
  <si>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</si>
  <si>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</si>
  <si>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</si>
  <si>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</si>
  <si>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</si>
  <si>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</si>
  <si>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</si>
  <si>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</si>
  <si>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</si>
  <si>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</si>
  <si>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</si>
  <si>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</si>
  <si>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</si>
  <si>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</si>
  <si>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</si>
  <si>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</si>
  <si>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</si>
  <si>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</si>
  <si>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</si>
  <si>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</si>
  <si>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</si>
  <si>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</si>
  <si>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</si>
  <si>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</si>
  <si>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</si>
  <si>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</si>
  <si>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</si>
  <si>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</si>
  <si>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</si>
  <si>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</si>
  <si>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</si>
  <si>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</si>
  <si>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</si>
  <si>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</si>
  <si>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</si>
  <si>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</si>
  <si>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</si>
  <si>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</si>
  <si>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</si>
  <si>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</si>
  <si>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</si>
  <si>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</si>
  <si>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</si>
  <si>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</si>
  <si>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</si>
  <si>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</si>
  <si>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</si>
  <si>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</si>
  <si>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</si>
  <si>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</si>
  <si>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</si>
  <si>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</si>
  <si>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</si>
  <si>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</si>
  <si>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</si>
  <si>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</si>
  <si>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</si>
  <si>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</si>
  <si>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</si>
  <si>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</si>
  <si>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</si>
  <si>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</si>
  <si>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</si>
  <si>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</si>
  <si>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</si>
  <si>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</si>
  <si>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</si>
  <si>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</si>
  <si>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</si>
  <si>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</si>
  <si>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</si>
  <si>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</si>
  <si>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</si>
  <si>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</si>
  <si>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</si>
  <si>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</si>
  <si>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</si>
  <si>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</si>
  <si>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</si>
  <si>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</si>
  <si>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</si>
  <si>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</si>
  <si>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</si>
  <si>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</si>
  <si>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</si>
  <si>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</si>
  <si>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</si>
  <si>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</si>
  <si>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</si>
  <si>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</si>
  <si>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</si>
  <si>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</si>
  <si>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</si>
  <si>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</si>
  <si>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</si>
  <si>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</si>
  <si>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</si>
  <si>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</si>
  <si>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</si>
  <si>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</si>
  <si>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</si>
  <si>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</si>
  <si>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</si>
  <si>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</si>
  <si>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</si>
  <si>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</si>
  <si>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</si>
  <si>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</si>
  <si>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</si>
  <si>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</si>
  <si>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</si>
  <si>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</si>
  <si>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</si>
  <si>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</si>
  <si>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</si>
  <si>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</si>
  <si>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</si>
  <si>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</si>
  <si>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</si>
  <si>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</si>
  <si>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</si>
  <si>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</si>
  <si>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</si>
  <si>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</si>
  <si>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</si>
  <si>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</si>
  <si>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</si>
  <si>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</si>
  <si>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</si>
  <si>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</si>
  <si>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</si>
  <si>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</si>
  <si>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</si>
  <si>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</si>
  <si>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</si>
  <si>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</si>
  <si>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</si>
  <si>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</si>
  <si>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</si>
  <si>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</si>
  <si>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</si>
  <si>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</si>
  <si>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</si>
  <si>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</si>
  <si>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</si>
  <si>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</si>
  <si>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</si>
  <si>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</si>
  <si>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</si>
  <si>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</si>
  <si>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</si>
  <si>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</si>
  <si>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</si>
  <si>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</si>
  <si>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</si>
  <si>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</si>
  <si>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</si>
  <si>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</si>
  <si>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</si>
  <si>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</si>
  <si>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</si>
  <si>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</si>
  <si>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</si>
  <si>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</si>
  <si>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</si>
  <si>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</si>
  <si>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</si>
  <si>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</si>
  <si>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</si>
  <si>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</si>
  <si>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</si>
  <si>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</si>
  <si>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</si>
  <si>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</si>
  <si>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</si>
  <si>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</si>
  <si>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</si>
  <si>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</si>
  <si>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</si>
  <si>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</si>
  <si>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</si>
  <si>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</si>
  <si>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</si>
  <si>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</si>
  <si>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</si>
  <si>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</si>
  <si>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</si>
  <si>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</si>
  <si>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</si>
  <si>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</si>
  <si>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</si>
  <si>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</si>
  <si>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</si>
  <si>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</si>
  <si>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</si>
  <si>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</si>
  <si>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</si>
  <si>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</si>
  <si>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</si>
  <si>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</si>
  <si>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</si>
  <si>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</si>
  <si>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</si>
  <si>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</si>
  <si>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</si>
  <si>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</si>
  <si>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</si>
  <si>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</si>
  <si>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</si>
  <si>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</si>
  <si>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</si>
  <si>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</si>
  <si>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</si>
  <si>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</si>
  <si>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</si>
  <si>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</si>
  <si>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</si>
  <si>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</si>
  <si>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</si>
  <si>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</si>
  <si>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</si>
  <si>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</si>
  <si>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</si>
  <si>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</si>
  <si>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</si>
  <si>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</si>
  <si>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</si>
  <si>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</si>
  <si>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</si>
  <si>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</si>
  <si>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</si>
  <si>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</si>
  <si>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</si>
  <si>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</si>
  <si>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</si>
  <si>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</si>
  <si>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</si>
  <si>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</si>
  <si>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</si>
  <si>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</si>
  <si>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</si>
  <si>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</si>
  <si>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</si>
  <si>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</si>
  <si>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</si>
  <si>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</si>
  <si>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</si>
  <si>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</si>
  <si>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</si>
  <si>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</si>
  <si>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</si>
  <si>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</si>
  <si>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</si>
  <si>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</si>
  <si>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</si>
  <si>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</si>
  <si>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</si>
  <si>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</si>
  <si>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</si>
  <si>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</si>
  <si>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</si>
  <si>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</si>
  <si>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</si>
  <si>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</si>
  <si>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</si>
  <si>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</si>
  <si>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</si>
  <si>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</si>
  <si>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</si>
  <si>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</si>
  <si>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</si>
  <si>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</si>
  <si>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</si>
  <si>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</si>
  <si>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</si>
  <si>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</si>
  <si>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</si>
  <si>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</si>
  <si>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</si>
  <si>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</si>
  <si>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</si>
  <si>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</si>
  <si>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</si>
  <si>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</si>
  <si>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</si>
  <si>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</si>
  <si>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</si>
  <si>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</si>
  <si>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</si>
  <si>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</si>
  <si>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</si>
  <si>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</si>
  <si>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</si>
  <si>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</si>
  <si>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</si>
  <si>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</si>
  <si>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</si>
  <si>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</si>
  <si>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</si>
  <si>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</si>
  <si>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</si>
  <si>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</si>
  <si>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</si>
  <si>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</si>
  <si>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</si>
  <si>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</si>
  <si>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</si>
  <si>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</si>
  <si>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</si>
  <si>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</si>
  <si>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</si>
  <si>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</si>
  <si>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</si>
  <si>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</si>
  <si>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</si>
  <si>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</si>
  <si>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</si>
  <si>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</si>
  <si>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</si>
  <si>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</si>
  <si>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</si>
  <si>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</si>
  <si>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</si>
  <si>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</si>
  <si>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</si>
  <si>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</si>
  <si>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</si>
  <si>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</si>
  <si>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</si>
  <si>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</si>
  <si>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</si>
  <si>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</si>
  <si>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</si>
  <si>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</si>
  <si>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</si>
  <si>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</si>
  <si>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</si>
  <si>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</si>
  <si>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</si>
  <si>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</si>
  <si>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</si>
  <si>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</si>
  <si>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</si>
  <si>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</si>
  <si>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</si>
  <si>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</si>
  <si>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</si>
  <si>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</si>
  <si>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</si>
  <si>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</si>
  <si>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</si>
  <si>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</si>
  <si>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</si>
  <si>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</si>
  <si>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</si>
  <si>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</si>
  <si>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</si>
  <si>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</si>
  <si>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</si>
  <si>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</si>
  <si>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</si>
  <si>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</si>
  <si>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</si>
  <si>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</si>
  <si>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</si>
  <si>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</si>
  <si>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</si>
  <si>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</si>
  <si>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</si>
  <si>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</si>
  <si>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</si>
  <si>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</si>
  <si>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</si>
  <si>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</si>
  <si>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</si>
  <si>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</si>
  <si>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</si>
  <si>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</si>
  <si>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</si>
  <si>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</si>
  <si>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</si>
  <si>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</si>
  <si>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</si>
  <si>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</si>
  <si>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</si>
  <si>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</si>
  <si>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</si>
  <si>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</si>
  <si>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</si>
  <si>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</si>
  <si>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</si>
  <si>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</si>
  <si>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</si>
  <si>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</si>
  <si>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</si>
  <si>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</si>
  <si>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</si>
  <si>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</si>
  <si>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</si>
  <si>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</si>
  <si>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</si>
  <si>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</si>
  <si>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</si>
  <si>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</si>
  <si>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</si>
  <si>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</si>
  <si>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</si>
  <si>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</si>
  <si>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</si>
  <si>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</si>
  <si>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</si>
  <si>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</si>
  <si>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</si>
  <si>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</si>
  <si>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</si>
  <si>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</si>
  <si>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</si>
  <si>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</si>
  <si>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</si>
  <si>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</si>
  <si>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</si>
  <si>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</si>
  <si>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</si>
  <si>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</si>
  <si>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</si>
  <si>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</si>
  <si>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</si>
  <si>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</si>
  <si>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</si>
  <si>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</si>
  <si>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</si>
  <si>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</si>
  <si>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</si>
  <si>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</si>
  <si>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</si>
  <si>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</si>
  <si>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</si>
  <si>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</si>
  <si>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</si>
  <si>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</si>
  <si>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</si>
  <si>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</si>
  <si>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</si>
  <si>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</si>
  <si>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</si>
  <si>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</si>
  <si>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</si>
  <si>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</si>
  <si>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</si>
  <si>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</si>
  <si>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</si>
  <si>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</si>
  <si>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</si>
  <si>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</si>
  <si>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</si>
  <si>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</si>
  <si>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</si>
  <si>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</si>
  <si>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</si>
  <si>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</si>
  <si>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</si>
  <si>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</si>
  <si>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</si>
  <si>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</si>
  <si>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</si>
  <si>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</si>
  <si>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</si>
  <si>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</si>
  <si>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</si>
  <si>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</si>
  <si>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</si>
  <si>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</si>
  <si>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</si>
  <si>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</si>
  <si>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</si>
  <si>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</si>
  <si>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</si>
  <si>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</si>
  <si>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</si>
  <si>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</si>
  <si>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</si>
  <si>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</si>
  <si>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</si>
  <si>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</si>
  <si>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</si>
  <si>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</si>
  <si>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</si>
  <si>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</si>
  <si>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</si>
  <si>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</si>
  <si>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</si>
  <si>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</si>
  <si>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</si>
  <si>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</si>
  <si>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</si>
  <si>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</si>
  <si>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</si>
  <si>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</si>
  <si>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</si>
  <si>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</si>
  <si>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</si>
  <si>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</si>
  <si>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</si>
  <si>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</si>
  <si>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</si>
  <si>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</si>
  <si>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</si>
  <si>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</si>
  <si>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</si>
  <si>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</si>
  <si>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</si>
  <si>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</si>
  <si>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</si>
  <si>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</si>
  <si>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</si>
  <si>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</si>
  <si>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</si>
  <si>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</si>
  <si>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</si>
  <si>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</si>
  <si>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</si>
  <si>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</si>
  <si>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</si>
  <si>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</si>
  <si>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</si>
  <si>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</si>
  <si>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</si>
  <si>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</si>
  <si>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</si>
  <si>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</si>
  <si>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</si>
  <si>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</si>
  <si>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</si>
  <si>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</si>
  <si>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</si>
  <si>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</si>
  <si>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</si>
  <si>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</si>
  <si>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</si>
  <si>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</si>
  <si>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</si>
  <si>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</si>
  <si>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</si>
  <si>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</si>
  <si>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</si>
  <si>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</si>
  <si>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</si>
  <si>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</si>
  <si>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</si>
  <si>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</si>
  <si>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</si>
  <si>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</si>
  <si>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</si>
  <si>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</si>
  <si>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</si>
  <si>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</si>
  <si>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</si>
  <si>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</si>
  <si>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</si>
  <si>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</si>
  <si>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</si>
  <si>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</si>
  <si>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</si>
  <si>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</si>
  <si>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</si>
  <si>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</si>
  <si>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</si>
  <si>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</si>
  <si>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</si>
  <si>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</si>
  <si>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</si>
  <si>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</si>
  <si>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</si>
  <si>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</si>
  <si>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</si>
  <si>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</si>
  <si>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</si>
  <si>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</si>
  <si>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</si>
  <si>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</si>
  <si>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</si>
  <si>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</si>
  <si>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</si>
  <si>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</si>
  <si>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</si>
  <si>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</si>
  <si>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</si>
  <si>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</si>
  <si>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</si>
  <si>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</si>
  <si>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</si>
  <si>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</si>
  <si>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</si>
  <si>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</si>
  <si>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</si>
  <si>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</si>
  <si>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</si>
  <si>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</si>
  <si>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</si>
  <si>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</si>
  <si>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</si>
  <si>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</si>
  <si>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</si>
  <si>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</si>
  <si>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</si>
  <si>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</si>
  <si>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</si>
  <si>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</si>
  <si>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</si>
  <si>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</si>
  <si>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</si>
  <si>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</si>
  <si>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</si>
  <si>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</si>
  <si>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</si>
  <si>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</si>
  <si>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</si>
  <si>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</si>
  <si>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</si>
  <si>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</si>
  <si>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</si>
  <si>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</si>
  <si>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</si>
  <si>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</si>
  <si>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</si>
  <si>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</si>
  <si>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</si>
  <si>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</si>
  <si>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</si>
  <si>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</si>
  <si>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</si>
  <si>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</si>
  <si>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</si>
  <si>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</si>
  <si>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</si>
  <si>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</si>
  <si>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</si>
  <si>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</si>
  <si>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</si>
  <si>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</si>
  <si>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</si>
  <si>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</si>
  <si>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</si>
  <si>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</si>
  <si>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</si>
  <si>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</si>
  <si>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</si>
  <si>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</si>
  <si>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</si>
  <si>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</si>
  <si>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</si>
  <si>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</si>
  <si>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</si>
  <si>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</si>
  <si>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</si>
  <si>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</si>
  <si>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</si>
  <si>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</si>
  <si>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</si>
  <si>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</si>
  <si>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</si>
  <si>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</si>
  <si>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</si>
  <si>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</si>
  <si>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</si>
  <si>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</si>
  <si>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</si>
  <si>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</si>
  <si>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</si>
  <si>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</si>
  <si>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</si>
  <si>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</si>
  <si>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</si>
  <si>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</si>
  <si>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</si>
  <si>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</si>
  <si>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</si>
  <si>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</si>
  <si>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</si>
  <si>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</si>
  <si>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</si>
  <si>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</si>
  <si>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</si>
  <si>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</si>
  <si>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</si>
  <si>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</si>
  <si>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</si>
  <si>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</si>
  <si>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</si>
  <si>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</si>
  <si>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</si>
  <si>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</si>
  <si>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</si>
  <si>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</si>
  <si>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</si>
  <si>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</si>
  <si>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</si>
  <si>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</si>
  <si>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</si>
  <si>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</si>
  <si>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</si>
  <si>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</si>
  <si>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</si>
  <si>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</si>
  <si>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</si>
  <si>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</si>
  <si>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</si>
  <si>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</si>
  <si>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</si>
  <si>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</si>
  <si>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</si>
  <si>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</si>
  <si>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</si>
  <si>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</si>
  <si>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</si>
  <si>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</si>
  <si>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</si>
  <si>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</si>
  <si>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</si>
  <si>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</si>
  <si>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</si>
  <si>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</si>
  <si>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</si>
  <si>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</si>
  <si>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</si>
  <si>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</si>
  <si>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</si>
  <si>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</si>
  <si>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</si>
  <si>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</si>
  <si>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</si>
  <si>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</si>
  <si>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</si>
  <si>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</si>
  <si>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</si>
  <si>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</si>
  <si>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</si>
  <si>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</si>
  <si>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</si>
  <si>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</si>
  <si>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</si>
  <si>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</si>
  <si>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</si>
  <si>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</si>
  <si>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</si>
  <si>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</si>
  <si>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</si>
  <si>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</si>
  <si>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</si>
  <si>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</si>
  <si>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</si>
  <si>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</si>
  <si>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</si>
  <si>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</si>
  <si>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</si>
  <si>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</si>
  <si>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</si>
  <si>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</si>
  <si>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</si>
  <si>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</si>
  <si>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</si>
  <si>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</si>
  <si>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</si>
  <si>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</si>
  <si>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</si>
  <si>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</si>
  <si>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</si>
  <si>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</si>
  <si>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</si>
  <si>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</si>
  <si>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</si>
  <si>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</si>
  <si>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</si>
  <si>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</si>
  <si>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</si>
  <si>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</si>
  <si>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</si>
  <si>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</si>
  <si>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</si>
  <si>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</si>
  <si>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</si>
  <si>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</si>
  <si>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</si>
  <si>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</si>
  <si>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</si>
  <si>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</si>
  <si>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</si>
  <si>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</si>
  <si>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</si>
  <si>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</si>
  <si>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</si>
  <si>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</si>
  <si>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</si>
  <si>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</si>
  <si>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</si>
  <si>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</si>
  <si>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</si>
  <si>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</si>
  <si>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</si>
  <si>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</si>
  <si>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</si>
  <si>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</si>
  <si>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</si>
  <si>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</si>
  <si>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</si>
  <si>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</si>
  <si>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</si>
  <si>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</si>
  <si>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</si>
  <si>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</si>
  <si>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</si>
  <si>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</si>
  <si>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</si>
  <si>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</si>
  <si>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</si>
  <si>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</si>
  <si>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</si>
  <si>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</si>
  <si>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</si>
  <si>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</si>
  <si>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</si>
  <si>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</si>
  <si>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</si>
  <si>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</si>
  <si>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</si>
  <si>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</si>
  <si>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</si>
  <si>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</si>
  <si>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</si>
  <si>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</si>
  <si>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</si>
  <si>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</si>
  <si>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</si>
  <si>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</si>
  <si>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</si>
  <si>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</si>
  <si>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</si>
  <si>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</si>
  <si>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</si>
  <si>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</si>
  <si>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</si>
  <si>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</si>
  <si>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</si>
  <si>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</si>
  <si>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</si>
  <si>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</si>
  <si>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</si>
  <si>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</si>
  <si>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</si>
  <si>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</si>
  <si>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</si>
  <si>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</si>
  <si>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</si>
  <si>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</si>
  <si>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</si>
  <si>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</si>
  <si>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</si>
  <si>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</si>
  <si>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</si>
  <si>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</si>
  <si>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</si>
  <si>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</si>
  <si>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</si>
  <si>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</si>
  <si>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</si>
  <si>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</si>
  <si>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</si>
  <si>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</si>
  <si>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</si>
  <si>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</si>
  <si>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</si>
  <si>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</si>
  <si>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</si>
  <si>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</si>
  <si>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</si>
  <si>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</si>
  <si>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</si>
  <si>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</si>
  <si>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</si>
  <si>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</si>
  <si>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</si>
  <si>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</si>
  <si>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</si>
  <si>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</si>
  <si>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</si>
  <si>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</si>
  <si>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</si>
  <si>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</si>
  <si>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</si>
  <si>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</si>
  <si>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</si>
  <si>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</si>
  <si>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</si>
  <si>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</si>
  <si>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</si>
  <si>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</si>
  <si>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</si>
  <si>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</si>
  <si>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</si>
  <si>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</si>
  <si>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</si>
  <si>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</si>
  <si>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</si>
  <si>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</si>
  <si>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</si>
  <si>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</si>
  <si>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</si>
  <si>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</si>
  <si>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</si>
  <si>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</si>
  <si>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</si>
  <si>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</si>
  <si>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</si>
  <si>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</si>
  <si>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</si>
  <si>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</si>
  <si>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</si>
  <si>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</si>
  <si>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</si>
  <si>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</si>
  <si>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</si>
  <si>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</si>
  <si>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</si>
  <si>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</si>
  <si>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</si>
  <si>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</si>
  <si>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</si>
  <si>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</si>
  <si>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</si>
  <si>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</si>
  <si>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</si>
  <si>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</si>
  <si>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</si>
  <si>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</si>
  <si>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</si>
  <si>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</si>
  <si>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</si>
  <si>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</si>
  <si>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</si>
  <si>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</si>
  <si>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</si>
  <si>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</si>
  <si>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</si>
  <si>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</si>
  <si>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</si>
  <si>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</si>
  <si>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</si>
  <si>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</si>
  <si>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</si>
  <si>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</si>
  <si>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</si>
  <si>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</si>
  <si>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</si>
  <si>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</si>
  <si>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</si>
  <si>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</si>
  <si>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</si>
  <si>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</si>
  <si>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</si>
  <si>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</si>
  <si>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</si>
  <si>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</si>
  <si>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</si>
  <si>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</si>
  <si>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</si>
  <si>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</si>
  <si>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</si>
  <si>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</si>
  <si>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</si>
  <si>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</si>
  <si>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</si>
  <si>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</si>
  <si>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</si>
  <si>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</si>
  <si>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</si>
  <si>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</si>
  <si>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</si>
  <si>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</si>
  <si>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</si>
  <si>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</si>
  <si>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</si>
  <si>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</si>
  <si>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</si>
  <si>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</si>
  <si>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</si>
  <si>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</si>
  <si>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</si>
  <si>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</si>
  <si>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</si>
  <si>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</si>
  <si>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</si>
  <si>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</si>
  <si>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</si>
  <si>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</si>
  <si>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</si>
  <si>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</si>
  <si>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</si>
  <si>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</si>
  <si>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</si>
  <si>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</si>
  <si>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</si>
  <si>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</si>
  <si>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</si>
  <si>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</si>
  <si>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</si>
  <si>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</si>
  <si>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</si>
  <si>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</si>
  <si>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</si>
  <si>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</si>
  <si>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</si>
  <si>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</si>
  <si>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</si>
  <si>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</si>
  <si>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</si>
  <si>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</si>
  <si>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</si>
  <si>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</si>
  <si>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</si>
  <si>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</si>
  <si>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</si>
  <si>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</si>
  <si>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</si>
  <si>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</si>
  <si>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</si>
  <si>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</si>
  <si>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</si>
  <si>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</si>
  <si>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</si>
  <si>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</si>
  <si>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</si>
  <si>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</si>
  <si>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</si>
  <si>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</si>
  <si>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</si>
  <si>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</si>
  <si>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</si>
  <si>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</si>
  <si>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</si>
  <si>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</si>
  <si>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</si>
  <si>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</si>
  <si>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</si>
  <si>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</si>
  <si>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</si>
  <si>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</si>
  <si>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</si>
  <si>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</si>
  <si>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</si>
  <si>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</si>
  <si>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</si>
  <si>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</si>
  <si>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</si>
  <si>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</si>
  <si>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</si>
  <si>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</si>
  <si>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</si>
  <si>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</si>
  <si>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</si>
  <si>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</si>
  <si>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</si>
  <si>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</si>
  <si>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</si>
  <si>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</si>
  <si>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</si>
  <si>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</si>
  <si>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</si>
  <si>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</si>
  <si>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</si>
  <si>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</si>
  <si>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</si>
  <si>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</si>
  <si>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</si>
  <si>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</si>
  <si>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</si>
  <si>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</si>
  <si>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</si>
  <si>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</si>
  <si>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</si>
  <si>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</si>
  <si>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</si>
  <si>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</si>
  <si>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</si>
  <si>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</si>
  <si>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</si>
  <si>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</si>
  <si>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</si>
  <si>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</si>
  <si>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</si>
  <si>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</si>
  <si>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</si>
  <si>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</si>
  <si>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</si>
  <si>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</si>
  <si>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</si>
  <si>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</si>
  <si>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</si>
  <si>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</si>
  <si>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</si>
  <si>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</si>
  <si>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</si>
  <si>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</si>
  <si>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</si>
  <si>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</si>
  <si>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</si>
  <si>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</si>
  <si>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</si>
  <si>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</si>
  <si>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</si>
  <si>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</si>
  <si>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</si>
  <si>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</si>
  <si>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</si>
  <si>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</si>
  <si>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</si>
  <si>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</si>
  <si>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</si>
  <si>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</si>
  <si>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</si>
  <si>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</si>
  <si>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</si>
  <si>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</si>
  <si>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</si>
  <si>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</si>
  <si>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</si>
  <si>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</si>
  <si>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</si>
  <si>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</si>
  <si>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</si>
  <si>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</si>
  <si>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</si>
  <si>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</si>
  <si>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</si>
  <si>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</si>
  <si>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</si>
  <si>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</si>
  <si>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</si>
  <si>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</si>
  <si>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</si>
  <si>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</si>
  <si>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</si>
  <si>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</si>
  <si>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</si>
  <si>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</si>
  <si>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</si>
  <si>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</si>
  <si>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</si>
  <si>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</si>
  <si>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</si>
  <si>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</si>
  <si>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</si>
  <si>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</si>
  <si>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</si>
  <si>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</si>
  <si>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</si>
  <si>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</si>
  <si>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</si>
  <si>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</si>
  <si>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</si>
  <si>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</si>
  <si>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</si>
  <si>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</si>
  <si>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</si>
  <si>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</si>
  <si>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</si>
  <si>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</si>
  <si>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</si>
  <si>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</si>
  <si>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</si>
  <si>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</si>
  <si>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</si>
  <si>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</si>
  <si>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</si>
  <si>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</si>
  <si>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</si>
  <si>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</si>
  <si>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</si>
  <si>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</si>
  <si>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</si>
  <si>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</si>
  <si>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</si>
  <si>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</si>
  <si>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</si>
  <si>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</si>
  <si>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</si>
  <si>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</si>
  <si>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</si>
  <si>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</si>
  <si>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</si>
  <si>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</si>
  <si>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</si>
  <si>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</si>
  <si>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</si>
  <si>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</si>
  <si>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</si>
  <si>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</si>
  <si>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</si>
  <si>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</si>
  <si>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</si>
  <si>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</si>
  <si>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</si>
  <si>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</si>
  <si>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</si>
  <si>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</si>
  <si>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</si>
  <si>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</si>
  <si>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</si>
  <si>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</si>
  <si>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</si>
  <si>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</si>
  <si>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</si>
  <si>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</si>
  <si>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</si>
  <si>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</si>
  <si>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</si>
  <si>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</si>
  <si>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</si>
  <si>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</si>
  <si>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</si>
  <si>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</si>
  <si>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</si>
  <si>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</si>
  <si>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</si>
  <si>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</si>
  <si>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</si>
  <si>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</si>
  <si>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</si>
  <si>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</si>
  <si>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</si>
  <si>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</si>
  <si>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</si>
  <si>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</si>
  <si>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</si>
  <si>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</si>
  <si>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</si>
  <si>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</si>
  <si>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</si>
  <si>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</si>
  <si>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</si>
  <si>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</si>
  <si>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</si>
  <si>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</si>
  <si>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</si>
  <si>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</si>
  <si>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</si>
  <si>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</si>
  <si>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</si>
  <si>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</si>
  <si>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</si>
  <si>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</si>
  <si>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</si>
  <si>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</si>
  <si>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</si>
  <si>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</si>
  <si>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</si>
  <si>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</si>
  <si>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</si>
  <si>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</si>
  <si>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</si>
  <si>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</si>
  <si>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</si>
  <si>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</si>
  <si>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</si>
  <si>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</si>
  <si>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</si>
  <si>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</si>
  <si>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</si>
  <si>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</si>
  <si>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</si>
  <si>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</si>
  <si>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</si>
  <si>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</si>
  <si>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</si>
  <si>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</si>
  <si>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</si>
  <si>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</si>
  <si>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</si>
  <si>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</si>
  <si>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</si>
  <si>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</si>
  <si>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</si>
  <si>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</si>
  <si>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</si>
  <si>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</si>
  <si>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</si>
  <si>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</si>
  <si>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</si>
  <si>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</si>
  <si>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</si>
  <si>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</si>
  <si>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</si>
  <si>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</si>
  <si>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</si>
  <si>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</si>
  <si>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</si>
  <si>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</si>
  <si>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</si>
  <si>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</si>
  <si>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</si>
  <si>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</si>
  <si>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</si>
  <si>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</si>
  <si>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</si>
  <si>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</si>
  <si>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</si>
  <si>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</si>
  <si>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</si>
  <si>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</si>
  <si>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</si>
  <si>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</si>
  <si>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</si>
  <si>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</si>
  <si>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</si>
  <si>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</si>
  <si>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</si>
  <si>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</si>
  <si>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</si>
  <si>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</si>
  <si>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</si>
  <si>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</si>
  <si>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</si>
  <si>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</si>
  <si>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</si>
  <si>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</si>
  <si>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</si>
  <si>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</si>
  <si>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</si>
  <si>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</si>
  <si>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</si>
  <si>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</si>
  <si>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</si>
  <si>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</si>
  <si>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</si>
  <si>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</si>
  <si>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</si>
  <si>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</si>
  <si>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</si>
  <si>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</si>
  <si>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</si>
  <si>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</si>
  <si>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</si>
  <si>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</si>
  <si>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</si>
  <si>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</si>
  <si>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</si>
  <si>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</si>
  <si>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</si>
  <si>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</si>
  <si>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</si>
  <si>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</si>
  <si>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</si>
  <si>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</si>
  <si>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</si>
  <si>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</si>
  <si>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</si>
  <si>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</si>
  <si>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</si>
  <si>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</si>
  <si>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</si>
  <si>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</si>
  <si>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</si>
  <si>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</si>
  <si>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</si>
  <si>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</si>
  <si>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</si>
  <si>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</si>
  <si>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</si>
  <si>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</si>
  <si>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</si>
  <si>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</si>
  <si>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</si>
  <si>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</si>
  <si>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</si>
  <si>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</si>
  <si>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</si>
  <si>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</si>
  <si>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</si>
  <si>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</si>
  <si>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</si>
  <si>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</si>
  <si>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</si>
  <si>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</si>
  <si>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</si>
  <si>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</si>
  <si>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</si>
  <si>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</si>
  <si>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</si>
  <si>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</si>
  <si>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</si>
  <si>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</si>
  <si>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</si>
  <si>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</si>
  <si>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</si>
  <si>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</si>
  <si>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</si>
  <si>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</si>
  <si>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</si>
  <si>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</si>
  <si>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</si>
  <si>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</si>
  <si>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</si>
  <si>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</si>
  <si>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</si>
  <si>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</si>
  <si>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</si>
  <si>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</si>
  <si>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</si>
  <si>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</si>
  <si>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</si>
  <si>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</si>
  <si>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</si>
  <si>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</si>
  <si>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</si>
  <si>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</si>
  <si>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</si>
  <si>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</si>
  <si>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</si>
  <si>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</si>
  <si>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</si>
  <si>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</si>
  <si>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</si>
  <si>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</si>
  <si>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</si>
  <si>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</si>
  <si>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</si>
  <si>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</si>
  <si>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</si>
  <si>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</si>
  <si>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</si>
  <si>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</si>
  <si>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</si>
  <si>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</si>
  <si>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</si>
  <si>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</si>
  <si>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</si>
  <si>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</si>
  <si>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</si>
  <si>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</si>
  <si>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</si>
  <si>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</si>
  <si>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</si>
  <si>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</si>
  <si>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</si>
  <si>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</si>
  <si>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</si>
  <si>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</si>
  <si>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</si>
  <si>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</si>
  <si>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</si>
  <si>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</si>
  <si>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</si>
  <si>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</si>
  <si>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</si>
  <si>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</si>
  <si>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</si>
  <si>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</si>
  <si>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</si>
  <si>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</si>
  <si>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</si>
  <si>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</si>
  <si>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</si>
  <si>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</si>
  <si>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</si>
  <si>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</si>
  <si>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</si>
  <si>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</si>
  <si>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</si>
  <si>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</si>
  <si>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</si>
  <si>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</si>
  <si>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</si>
  <si>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</si>
  <si>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</si>
  <si>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</si>
  <si>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</si>
  <si>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</si>
  <si>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</si>
  <si>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</si>
  <si>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</si>
  <si>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</si>
  <si>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</si>
  <si>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</si>
  <si>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</si>
  <si>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</si>
  <si>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</si>
  <si>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</si>
  <si>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</si>
  <si>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</si>
  <si>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</si>
  <si>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</si>
  <si>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</si>
  <si>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</si>
  <si>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</si>
  <si>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</si>
  <si>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</si>
  <si>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</si>
  <si>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</si>
  <si>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</si>
  <si>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</si>
  <si>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</si>
  <si>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</si>
  <si>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</si>
  <si>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</si>
  <si>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</si>
  <si>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</si>
  <si>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</si>
  <si>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</si>
  <si>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</si>
  <si>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</si>
  <si>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</si>
  <si>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</si>
  <si>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</si>
  <si>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</si>
  <si>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</si>
  <si>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</si>
  <si>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</si>
  <si>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</si>
  <si>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</si>
  <si>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</si>
  <si>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</si>
  <si>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</si>
  <si>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</si>
  <si>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</si>
  <si>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</si>
  <si>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</si>
  <si>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</si>
  <si>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</si>
  <si>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</si>
  <si>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</si>
  <si>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</si>
  <si>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</si>
  <si>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</si>
  <si>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</si>
  <si>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</si>
  <si>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</si>
  <si>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</si>
  <si>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</si>
  <si>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</si>
  <si>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</si>
  <si>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</si>
  <si>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</si>
  <si>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</si>
  <si>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</si>
  <si>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</si>
  <si>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</si>
  <si>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</si>
  <si>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</si>
  <si>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</si>
  <si>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</si>
  <si>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</si>
  <si>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</si>
  <si>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</si>
  <si>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</si>
  <si>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</si>
  <si>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</si>
  <si>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</si>
  <si>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</si>
  <si>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</si>
  <si>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</si>
  <si>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</si>
  <si>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</si>
  <si>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</si>
  <si>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</si>
  <si>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</si>
  <si>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</si>
  <si>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</si>
  <si>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</si>
  <si>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</si>
  <si>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</si>
  <si>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</si>
  <si>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</si>
  <si>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</si>
  <si>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</si>
  <si>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</si>
  <si>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</si>
  <si>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</si>
  <si>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</si>
  <si>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</si>
  <si>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</si>
  <si>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</si>
  <si>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</si>
  <si>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</si>
  <si>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</si>
  <si>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</si>
  <si>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</si>
  <si>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</si>
  <si>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</si>
  <si>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</si>
  <si>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</si>
  <si>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</si>
  <si>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</si>
  <si>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</si>
  <si>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</si>
  <si>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</si>
  <si>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</si>
  <si>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</si>
  <si>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</si>
  <si>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</si>
  <si>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</si>
  <si>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</si>
  <si>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</si>
  <si>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</si>
  <si>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</si>
  <si>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</si>
  <si>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</si>
  <si>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</si>
  <si>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</si>
  <si>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</si>
  <si>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</si>
  <si>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</si>
  <si>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</si>
  <si>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</si>
  <si>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</si>
  <si>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</si>
  <si>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</si>
  <si>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</si>
  <si>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</si>
  <si>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</si>
  <si>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</si>
  <si>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</si>
  <si>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</si>
  <si>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</si>
  <si>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</si>
  <si>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</si>
  <si>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</si>
  <si>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</si>
  <si>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</si>
  <si>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</si>
  <si>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</si>
  <si>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</si>
  <si>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</si>
  <si>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</si>
  <si>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</si>
  <si>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</si>
  <si>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</si>
  <si>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</si>
  <si>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</si>
  <si>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</si>
  <si>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</si>
  <si>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</si>
  <si>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</si>
  <si>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</si>
  <si>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</si>
  <si>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</si>
  <si>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</si>
  <si>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</si>
  <si>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</si>
  <si>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</si>
  <si>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</si>
  <si>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</si>
  <si>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</si>
  <si>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</si>
  <si>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</si>
  <si>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</si>
  <si>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</si>
  <si>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</si>
  <si>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</si>
  <si>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</si>
  <si>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</si>
  <si>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</si>
  <si>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</si>
  <si>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</si>
  <si>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</si>
  <si>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</si>
  <si>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</si>
  <si>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</si>
  <si>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</si>
  <si>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</si>
  <si>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</si>
  <si>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</si>
  <si>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</si>
  <si>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</si>
  <si>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</si>
  <si>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</si>
  <si>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</si>
  <si>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</si>
  <si>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</si>
  <si>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</si>
  <si>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</si>
  <si>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</si>
  <si>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</si>
  <si>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</si>
  <si>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</si>
  <si>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</si>
  <si>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</si>
  <si>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</si>
  <si>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</si>
  <si>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</si>
  <si>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</si>
  <si>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</si>
  <si>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</si>
  <si>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</si>
  <si>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</si>
  <si>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</si>
  <si>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</si>
  <si>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</si>
  <si>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</si>
  <si>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</si>
  <si>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</si>
  <si>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</si>
  <si>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</si>
  <si>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</si>
  <si>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</si>
  <si>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</si>
  <si>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</si>
  <si>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</si>
  <si>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</si>
  <si>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</si>
  <si>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</si>
  <si>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</si>
  <si>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</si>
  <si>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</si>
  <si>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</si>
  <si>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</si>
  <si>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</si>
  <si>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</si>
  <si>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</si>
  <si>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</si>
  <si>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</si>
  <si>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</si>
  <si>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</si>
  <si>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</si>
  <si>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</si>
  <si>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</si>
  <si>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</si>
  <si>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</si>
  <si>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</si>
  <si>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</si>
  <si>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</si>
  <si>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</si>
  <si>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</si>
  <si>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</si>
  <si>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</si>
  <si>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</si>
  <si>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</si>
  <si>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</si>
  <si>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</si>
  <si>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</si>
  <si>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</si>
  <si>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</si>
  <si>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</si>
  <si>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</si>
  <si>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</si>
  <si>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</si>
  <si>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</si>
  <si>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</si>
  <si>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</si>
  <si>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</si>
  <si>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</si>
  <si>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</si>
  <si>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</si>
  <si>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</si>
  <si>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</si>
  <si>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</si>
  <si>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</si>
  <si>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</si>
  <si>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</si>
  <si>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</si>
  <si>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</si>
  <si>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</si>
  <si>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</si>
  <si>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</si>
  <si>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</si>
  <si>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</si>
  <si>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</si>
  <si>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</si>
  <si>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</si>
  <si>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</si>
  <si>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</si>
  <si>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</si>
  <si>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</si>
  <si>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</si>
  <si>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</si>
  <si>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</si>
  <si>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</si>
  <si>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</si>
  <si>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</si>
  <si>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</si>
  <si>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</si>
  <si>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</si>
  <si>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</si>
  <si>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</si>
  <si>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</si>
  <si>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</si>
  <si>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</si>
  <si>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</si>
  <si>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</si>
  <si>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</si>
  <si>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</si>
  <si>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</si>
  <si>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</si>
  <si>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</si>
  <si>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</si>
  <si>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</si>
  <si>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</si>
  <si>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</si>
  <si>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</si>
  <si>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</si>
  <si>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</si>
  <si>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</si>
  <si>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</si>
  <si>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</si>
  <si>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</si>
  <si>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</si>
  <si>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</si>
  <si>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</si>
  <si>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</si>
  <si>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</si>
  <si>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</si>
  <si>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</si>
  <si>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</si>
  <si>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</si>
  <si>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</si>
  <si>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</si>
  <si>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</si>
  <si>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</si>
  <si>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</si>
  <si>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</si>
  <si>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</si>
  <si>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</si>
  <si>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</si>
  <si>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</si>
  <si>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</si>
  <si>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</si>
  <si>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</si>
  <si>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</si>
  <si>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</si>
  <si>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</si>
  <si>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</si>
  <si>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</si>
  <si>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</si>
  <si>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</si>
  <si>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</si>
  <si>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</si>
  <si>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</si>
  <si>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</si>
  <si>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</si>
  <si>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</si>
  <si>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</si>
  <si>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</si>
  <si>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</si>
  <si>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</si>
  <si>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</si>
  <si>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</si>
  <si>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</si>
  <si>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</si>
  <si>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</si>
  <si>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</si>
  <si>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</si>
  <si>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</si>
  <si>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</si>
  <si>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</si>
  <si>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</si>
  <si>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</si>
  <si>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</si>
  <si>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</si>
  <si>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</si>
  <si>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</si>
  <si>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</si>
  <si>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</si>
  <si>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</si>
  <si>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</si>
  <si>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</si>
  <si>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</si>
  <si>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</si>
  <si>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</si>
  <si>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</si>
  <si>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</si>
  <si>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</si>
  <si>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</si>
  <si>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</si>
  <si>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</si>
  <si>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</si>
  <si>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</si>
  <si>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</si>
  <si>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</si>
  <si>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</si>
  <si>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</si>
  <si>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</si>
  <si>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</si>
  <si>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</si>
  <si>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</si>
  <si>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</si>
  <si>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</si>
  <si>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</si>
  <si>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</si>
  <si>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</si>
  <si>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</si>
  <si>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</si>
  <si>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</si>
  <si>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</si>
  <si>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</si>
  <si>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</si>
  <si>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</si>
  <si>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</si>
  <si>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</si>
  <si>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</si>
  <si>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</si>
  <si>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</si>
  <si>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</si>
  <si>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</si>
  <si>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</si>
  <si>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</si>
  <si>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</si>
  <si>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</si>
  <si>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</si>
  <si>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</si>
  <si>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</si>
  <si>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</si>
  <si>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</si>
  <si>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</si>
  <si>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</si>
  <si>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</si>
  <si>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</si>
  <si>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</si>
  <si>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</si>
  <si>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</si>
  <si>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</si>
  <si>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</si>
  <si>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</si>
  <si>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</si>
  <si>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</si>
  <si>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</si>
  <si>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</si>
  <si>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</si>
  <si>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</si>
  <si>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</si>
  <si>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</si>
  <si>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</si>
  <si>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</si>
  <si>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</si>
  <si>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</si>
  <si>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</si>
  <si>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</si>
  <si>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</si>
  <si>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</si>
  <si>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</si>
  <si>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</si>
  <si>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</si>
  <si>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</si>
  <si>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</si>
  <si>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</si>
  <si>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</si>
  <si>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</si>
  <si>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</si>
  <si>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</si>
  <si>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</si>
  <si>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</si>
  <si>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</si>
  <si>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</si>
  <si>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</si>
  <si>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</si>
  <si>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</si>
  <si>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</si>
  <si>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</si>
  <si>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</si>
  <si>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</si>
  <si>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</si>
  <si>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</si>
  <si>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</si>
  <si>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</si>
  <si>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</si>
  <si>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</si>
  <si>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</si>
  <si>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</si>
  <si>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</si>
  <si>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</si>
  <si>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</si>
  <si>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</si>
  <si>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</si>
  <si>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</si>
  <si>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</si>
  <si>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</si>
  <si>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</si>
  <si>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</si>
  <si>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</si>
  <si>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</si>
  <si>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</si>
  <si>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</si>
  <si>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</si>
  <si>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</si>
  <si>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</si>
  <si>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</si>
  <si>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</si>
  <si>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</si>
  <si>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</si>
  <si>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</si>
  <si>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</si>
  <si>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</si>
  <si>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</si>
  <si>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</si>
  <si>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</si>
  <si>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</si>
  <si>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</si>
  <si>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</si>
  <si>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</si>
  <si>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</si>
  <si>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</si>
  <si>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</si>
  <si>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</si>
  <si>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</si>
  <si>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</si>
  <si>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</si>
  <si>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</si>
  <si>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</si>
  <si>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</si>
  <si>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</si>
  <si>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</si>
  <si>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</si>
  <si>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</si>
  <si>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</si>
  <si>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</si>
  <si>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</si>
  <si>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</si>
  <si>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</si>
  <si>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</si>
  <si>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</si>
  <si>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</si>
  <si>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</si>
  <si>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</si>
  <si>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</si>
  <si>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</si>
  <si>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</si>
  <si>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</si>
  <si>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</si>
  <si>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</si>
  <si>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</si>
  <si>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</si>
  <si>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</si>
  <si>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</si>
  <si>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</si>
  <si>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</si>
  <si>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</si>
  <si>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</si>
  <si>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</si>
  <si>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</si>
  <si>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</si>
  <si>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</si>
  <si>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</si>
  <si>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</si>
  <si>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</si>
  <si>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</si>
  <si>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</si>
  <si>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</si>
  <si>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</si>
  <si>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</si>
  <si>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</si>
  <si>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</si>
  <si>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</si>
  <si>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</si>
  <si>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</si>
  <si>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</si>
  <si>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</si>
  <si>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</si>
  <si>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</si>
  <si>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</si>
  <si>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</si>
  <si>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</si>
  <si>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</si>
  <si>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</si>
  <si>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</si>
  <si>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</si>
  <si>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</si>
  <si>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</si>
  <si>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</si>
  <si>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</si>
  <si>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</si>
  <si>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</si>
  <si>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</si>
  <si>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</si>
  <si>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</si>
  <si>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</si>
  <si>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</si>
  <si>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</si>
  <si>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</si>
  <si>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</si>
  <si>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</si>
  <si>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</si>
  <si>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</si>
  <si>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</si>
  <si>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</si>
  <si>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</si>
  <si>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</si>
  <si>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</si>
  <si>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</si>
  <si>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</si>
  <si>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</si>
  <si>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</si>
  <si>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</si>
  <si>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</si>
  <si>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</si>
  <si>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</si>
  <si>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</si>
  <si>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</si>
  <si>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</si>
  <si>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</si>
  <si>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</si>
  <si>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</si>
  <si>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</si>
  <si>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</si>
  <si>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</si>
  <si>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</si>
  <si>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</si>
  <si>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</si>
  <si>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</si>
  <si>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</si>
  <si>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</si>
  <si>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</si>
  <si>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</si>
  <si>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</si>
  <si>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</si>
  <si>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</si>
  <si>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</si>
  <si>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</si>
  <si>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</si>
  <si>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</si>
  <si>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</si>
  <si>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</si>
  <si>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</si>
  <si>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</si>
  <si>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</si>
  <si>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</si>
  <si>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</si>
  <si>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</si>
  <si>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</si>
  <si>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</si>
  <si>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</si>
  <si>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</si>
  <si>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</si>
  <si>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</si>
  <si>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</si>
  <si>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</si>
  <si>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</si>
  <si>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</si>
  <si>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</si>
  <si>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</si>
  <si>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</si>
  <si>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</si>
  <si>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</si>
  <si>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</si>
  <si>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</si>
  <si>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</si>
  <si>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</si>
  <si>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</si>
  <si>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</si>
  <si>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</si>
  <si>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</si>
  <si>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</si>
  <si>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</si>
  <si>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</si>
  <si>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</si>
  <si>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</si>
  <si>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</si>
  <si>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</si>
  <si>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</si>
  <si>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</si>
  <si>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</si>
  <si>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</si>
  <si>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</si>
  <si>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</si>
  <si>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</si>
  <si>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</si>
  <si>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</si>
  <si>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</si>
  <si>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</si>
  <si>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</si>
  <si>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</si>
  <si>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</si>
  <si>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</si>
  <si>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</si>
  <si>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</si>
  <si>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</si>
  <si>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</si>
  <si>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</si>
  <si>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</si>
  <si>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</si>
  <si>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</si>
  <si>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</si>
  <si>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</si>
  <si>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</si>
  <si>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</si>
  <si>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</si>
  <si>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</si>
  <si>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</si>
  <si>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</si>
  <si>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</si>
  <si>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</si>
  <si>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</si>
  <si>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</si>
  <si>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</si>
  <si>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</si>
  <si>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</si>
  <si>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</si>
  <si>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</si>
  <si>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</si>
  <si>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</si>
  <si>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</si>
  <si>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</si>
  <si>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</si>
  <si>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</si>
  <si>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</si>
  <si>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</si>
  <si>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</si>
  <si>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</si>
  <si>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</si>
  <si>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</si>
  <si>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</si>
  <si>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</si>
  <si>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</si>
  <si>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</si>
  <si>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</si>
  <si>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</si>
  <si>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</si>
  <si>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</si>
  <si>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</si>
  <si>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</si>
  <si>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</si>
  <si>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</si>
  <si>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</si>
  <si>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</si>
  <si>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</si>
  <si>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</si>
  <si>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</si>
  <si>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</si>
  <si>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</si>
  <si>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</si>
  <si>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</si>
  <si>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</si>
  <si>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</si>
  <si>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</si>
  <si>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</si>
  <si>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</si>
  <si>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</si>
  <si>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</si>
  <si>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</si>
  <si>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</si>
  <si>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</si>
  <si>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</si>
  <si>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</si>
  <si>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</si>
  <si>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</si>
  <si>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</si>
  <si>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</si>
  <si>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</si>
  <si>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</si>
  <si>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</si>
  <si>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</si>
  <si>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</si>
  <si>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</si>
  <si>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</si>
  <si>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</si>
  <si>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</si>
  <si>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</si>
  <si>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</si>
  <si>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</si>
  <si>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</si>
  <si>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</si>
  <si>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</si>
  <si>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</si>
  <si>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</si>
  <si>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</si>
  <si>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</si>
  <si>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</si>
  <si>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</si>
  <si>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</si>
  <si>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</si>
  <si>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</si>
  <si>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</si>
  <si>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</si>
  <si>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</si>
  <si>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</si>
  <si>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</si>
  <si>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</si>
  <si>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</si>
  <si>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</si>
  <si>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</si>
  <si>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</si>
  <si>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</si>
  <si>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</si>
  <si>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</si>
  <si>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</si>
  <si>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</si>
  <si>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</si>
  <si>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</si>
  <si>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</si>
  <si>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</si>
  <si>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</si>
  <si>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</si>
  <si>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</si>
  <si>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</si>
  <si>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</si>
  <si>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</si>
  <si>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</si>
  <si>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</si>
  <si>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</si>
  <si>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</si>
  <si>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</si>
  <si>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</si>
  <si>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</si>
  <si>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</si>
  <si>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</si>
  <si>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</si>
  <si>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</si>
  <si>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</si>
  <si>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</si>
  <si>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</si>
  <si>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</si>
  <si>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</si>
  <si>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</si>
  <si>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</si>
  <si>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</si>
  <si>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</si>
  <si>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</si>
  <si>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</si>
  <si>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</si>
  <si>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</si>
  <si>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</si>
  <si>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</si>
  <si>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</si>
  <si>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</si>
  <si>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</si>
  <si>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</si>
  <si>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</si>
  <si>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</si>
  <si>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</si>
  <si>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</si>
  <si>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</si>
  <si>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</si>
  <si>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</si>
  <si>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</si>
  <si>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</si>
  <si>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</si>
  <si>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</si>
  <si>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</si>
  <si>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</si>
  <si>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</si>
  <si>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</si>
  <si>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</si>
  <si>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</si>
  <si>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</si>
  <si>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</si>
  <si>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</si>
  <si>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</si>
  <si>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</si>
  <si>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</si>
  <si>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</si>
  <si>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</si>
  <si>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</si>
  <si>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</si>
  <si>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</si>
  <si>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</si>
  <si>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</si>
  <si>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</si>
  <si>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</si>
  <si>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</si>
  <si>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</si>
  <si>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</si>
  <si>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</si>
  <si>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</si>
  <si>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</si>
  <si>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</si>
  <si>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</si>
  <si>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</si>
  <si>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</si>
  <si>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</si>
  <si>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</si>
  <si>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</si>
  <si>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</si>
  <si>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</si>
  <si>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</si>
  <si>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</si>
  <si>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</si>
  <si>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</si>
  <si>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</si>
  <si>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</si>
  <si>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</si>
  <si>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</si>
  <si>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</si>
  <si>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</si>
  <si>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</si>
  <si>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</si>
  <si>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</si>
  <si>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</si>
  <si>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</si>
  <si>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</si>
  <si>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</si>
  <si>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</si>
  <si>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</si>
  <si>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</si>
  <si>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</si>
  <si>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</si>
  <si>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</si>
  <si>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</si>
  <si>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</si>
  <si>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</si>
  <si>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</si>
  <si>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</si>
  <si>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</si>
  <si>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</si>
  <si>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</si>
  <si>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</si>
  <si>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</si>
  <si>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</si>
  <si>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</si>
  <si>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</si>
  <si>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</si>
  <si>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</si>
  <si>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</si>
  <si>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</si>
  <si>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</si>
  <si>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</si>
  <si>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</si>
  <si>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</si>
  <si>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</si>
  <si>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</si>
  <si>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</si>
  <si>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</si>
  <si>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</si>
  <si>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</si>
  <si>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</si>
  <si>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</si>
  <si>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</si>
  <si>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</si>
  <si>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</si>
  <si>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</si>
  <si>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</si>
  <si>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</si>
  <si>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</si>
  <si>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</si>
  <si>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</si>
  <si>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</si>
  <si>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</si>
  <si>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</si>
  <si>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</si>
  <si>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</si>
  <si>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</si>
  <si>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</si>
  <si>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</si>
  <si>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</si>
  <si>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</si>
  <si>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</si>
  <si>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</si>
  <si>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</si>
  <si>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</si>
  <si>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</si>
  <si>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</si>
  <si>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</si>
  <si>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</si>
  <si>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</si>
  <si>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</si>
  <si>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</si>
  <si>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</si>
  <si>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</si>
  <si>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</si>
  <si>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</si>
  <si>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</si>
  <si>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</si>
  <si>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</si>
  <si>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</si>
  <si>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</si>
  <si>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</si>
  <si>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</si>
  <si>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</si>
  <si>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</si>
  <si>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</si>
  <si>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</si>
  <si>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</si>
  <si>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</si>
  <si>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</si>
  <si>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</si>
  <si>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</si>
  <si>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</si>
  <si>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</si>
  <si>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</si>
  <si>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</si>
  <si>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</si>
  <si>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</si>
  <si>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</si>
  <si>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</si>
  <si>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</si>
  <si>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</si>
  <si>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</si>
  <si>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</si>
  <si>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</si>
  <si>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</si>
  <si>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</si>
  <si>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</si>
  <si>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</si>
  <si>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</si>
  <si>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</si>
  <si>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</si>
  <si>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</si>
  <si>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</si>
  <si>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</si>
  <si>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</si>
  <si>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</si>
  <si>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</si>
  <si>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</si>
  <si>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</si>
  <si>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</si>
  <si>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</si>
  <si>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</si>
  <si>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</si>
  <si>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</si>
  <si>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</si>
  <si>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</si>
  <si>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</si>
  <si>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</si>
  <si>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</si>
  <si>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</si>
  <si>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</si>
  <si>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</si>
  <si>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</si>
  <si>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</si>
  <si>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</si>
  <si>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</si>
  <si>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</si>
  <si>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</si>
  <si>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</si>
  <si>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</si>
  <si>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</si>
  <si>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</si>
  <si>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</si>
  <si>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</si>
  <si>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</si>
  <si>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</si>
  <si>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</si>
  <si>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</si>
  <si>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</si>
  <si>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</si>
  <si>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</si>
  <si>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</si>
  <si>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</si>
  <si>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</si>
  <si>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</si>
  <si>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</si>
  <si>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</si>
  <si>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</si>
  <si>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</si>
  <si>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</si>
  <si>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</si>
  <si>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</si>
  <si>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</si>
  <si>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</si>
  <si>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</si>
  <si>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</si>
  <si>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</si>
  <si>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</si>
  <si>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</si>
  <si>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</si>
  <si>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</si>
  <si>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</si>
  <si>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</si>
  <si>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</si>
  <si>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</si>
  <si>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</si>
  <si>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</si>
  <si>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</si>
  <si>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</si>
  <si>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</si>
  <si>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</si>
  <si>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</si>
  <si>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</si>
  <si>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</si>
  <si>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</si>
  <si>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</si>
  <si>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</si>
  <si>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</si>
  <si>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</si>
  <si>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</si>
  <si>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</si>
  <si>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</si>
  <si>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</si>
  <si>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</si>
  <si>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</si>
  <si>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</si>
  <si>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</si>
  <si>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</si>
  <si>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</si>
  <si>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</si>
  <si>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</si>
  <si>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</si>
  <si>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</si>
  <si>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</si>
  <si>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</si>
  <si>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</si>
  <si>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</si>
  <si>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</si>
  <si>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</si>
  <si>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</si>
  <si>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</si>
  <si>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</si>
  <si>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</si>
  <si>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</si>
  <si>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</si>
  <si>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</si>
  <si>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</si>
  <si>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</si>
  <si>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</si>
  <si>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</si>
  <si>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</si>
  <si>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</si>
  <si>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</si>
  <si>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</si>
  <si>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</si>
  <si>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</si>
  <si>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</si>
  <si>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</si>
  <si>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</si>
  <si>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</si>
  <si>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</si>
  <si>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</si>
  <si>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</si>
  <si>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</si>
  <si>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</si>
  <si>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</si>
  <si>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</si>
  <si>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</si>
  <si>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</si>
  <si>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</si>
  <si>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</si>
  <si>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</si>
  <si>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</si>
  <si>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</si>
  <si>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</si>
  <si>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</si>
  <si>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</si>
  <si>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</si>
  <si>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</si>
  <si>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</si>
  <si>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</si>
  <si>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</si>
  <si>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</si>
  <si>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</si>
  <si>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</si>
  <si>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</si>
  <si>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</si>
  <si>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</si>
  <si>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</si>
  <si>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</si>
  <si>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</si>
  <si>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</si>
  <si>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</si>
  <si>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</si>
  <si>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</si>
  <si>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</si>
  <si>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</si>
  <si>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</si>
  <si>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</si>
  <si>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</si>
  <si>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</si>
  <si>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</si>
  <si>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</si>
  <si>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</si>
  <si>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</si>
  <si>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</si>
  <si>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</si>
  <si>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</si>
  <si>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</si>
  <si>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</si>
  <si>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</si>
  <si>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</si>
  <si>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</si>
  <si>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</si>
  <si>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</si>
  <si>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</si>
  <si>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</si>
  <si>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</si>
  <si>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</si>
  <si>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</si>
  <si>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</si>
  <si>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</si>
  <si>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</si>
  <si>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</si>
  <si>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</si>
  <si>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</si>
  <si>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</si>
  <si>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</si>
  <si>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</si>
  <si>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</si>
  <si>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</si>
  <si>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</si>
  <si>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</si>
  <si>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</si>
  <si>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</si>
  <si>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</si>
  <si>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</si>
  <si>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</si>
  <si>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</si>
  <si>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</si>
  <si>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</si>
  <si>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</si>
  <si>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</si>
  <si>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</si>
  <si>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</si>
  <si>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</si>
  <si>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</si>
  <si>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</si>
  <si>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</si>
  <si>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</si>
  <si>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</si>
  <si>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</si>
  <si>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</si>
  <si>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</si>
  <si>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</si>
  <si>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</si>
  <si>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</si>
  <si>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</si>
  <si>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</si>
  <si>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</si>
  <si>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</si>
  <si>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</si>
  <si>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</si>
  <si>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</si>
  <si>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</si>
  <si>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</si>
  <si>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</si>
  <si>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</si>
  <si>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</si>
  <si>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</si>
  <si>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</si>
  <si>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</si>
  <si>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</si>
  <si>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</si>
  <si>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</si>
  <si>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</si>
  <si>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</si>
  <si>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</si>
  <si>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</si>
  <si>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</si>
  <si>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</si>
  <si>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</si>
  <si>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</si>
  <si>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</si>
  <si>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</si>
  <si>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</si>
  <si>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</si>
  <si>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</si>
  <si>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</si>
  <si>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</si>
  <si>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</si>
  <si>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</si>
  <si>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</si>
  <si>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</si>
  <si>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</si>
  <si>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</si>
  <si>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</si>
  <si>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</si>
  <si>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</si>
  <si>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</si>
  <si>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</si>
  <si>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</si>
  <si>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</si>
  <si>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</si>
  <si>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</si>
  <si>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</si>
  <si>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</si>
  <si>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</si>
  <si>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</si>
  <si>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</si>
  <si>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</si>
  <si>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</si>
  <si>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</si>
  <si>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</si>
  <si>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</si>
  <si>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</si>
  <si>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</si>
  <si>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</si>
  <si>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</si>
  <si>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</si>
  <si>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</si>
  <si>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</si>
  <si>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</si>
  <si>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</si>
  <si>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</si>
  <si>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</si>
  <si>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</si>
  <si>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</si>
  <si>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</si>
  <si>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</si>
  <si>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</si>
  <si>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</si>
  <si>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</si>
  <si>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</si>
  <si>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</si>
  <si>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</si>
  <si>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</si>
  <si>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</si>
  <si>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</si>
  <si>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</si>
  <si>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</si>
  <si>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</si>
  <si>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</si>
  <si>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</si>
  <si>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</si>
  <si>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</si>
  <si>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</si>
  <si>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</si>
  <si>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</si>
  <si>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</si>
  <si>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</si>
  <si>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</si>
  <si>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</si>
  <si>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</si>
  <si>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</si>
  <si>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</si>
  <si>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</si>
  <si>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</si>
  <si>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</si>
  <si>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</si>
  <si>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</si>
  <si>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</si>
  <si>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</si>
  <si>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</si>
  <si>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</si>
  <si>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</si>
  <si>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</si>
  <si>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</si>
  <si>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</si>
  <si>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</si>
  <si>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</si>
  <si>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</si>
  <si>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</si>
  <si>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</si>
  <si>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</si>
  <si>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</si>
  <si>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</si>
  <si>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</si>
  <si>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</si>
  <si>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</si>
  <si>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</si>
  <si>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</si>
  <si>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</si>
  <si>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</si>
  <si>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</si>
  <si>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</si>
  <si>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</si>
  <si>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</si>
  <si>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</si>
  <si>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</si>
  <si>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</si>
  <si>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</si>
  <si>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</si>
  <si>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</si>
  <si>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</si>
  <si>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</si>
  <si>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</si>
  <si>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</si>
  <si>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</si>
  <si>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</si>
  <si>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</si>
  <si>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</si>
  <si>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</si>
  <si>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</si>
  <si>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</si>
  <si>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</si>
  <si>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</si>
  <si>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</si>
  <si>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</si>
  <si>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</si>
  <si>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</si>
  <si>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</si>
  <si>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</si>
  <si>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</si>
  <si>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</si>
  <si>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</si>
  <si>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</si>
  <si>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</si>
  <si>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</si>
  <si>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</si>
  <si>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</si>
  <si>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</si>
  <si>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</si>
  <si>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</si>
  <si>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</si>
  <si>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</si>
  <si>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</si>
  <si>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</si>
  <si>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</si>
  <si>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</si>
  <si>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</si>
  <si>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</si>
  <si>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</si>
  <si>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</si>
  <si>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</si>
  <si>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</si>
  <si>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</si>
  <si>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</si>
  <si>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</si>
  <si>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</si>
  <si>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</si>
  <si>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</si>
  <si>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</si>
  <si>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</si>
  <si>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</si>
  <si>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</si>
  <si>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</si>
  <si>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</si>
  <si>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</si>
  <si>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</si>
  <si>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</si>
  <si>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</si>
  <si>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</si>
  <si>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</si>
  <si>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</si>
  <si>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</si>
  <si>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</si>
  <si>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</si>
  <si>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</si>
  <si>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</si>
  <si>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</si>
  <si>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</si>
  <si>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</si>
  <si>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</si>
  <si>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</si>
  <si>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</si>
  <si>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</si>
  <si>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</si>
  <si>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</si>
  <si>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</si>
  <si>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</si>
  <si>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</si>
  <si>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</si>
  <si>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</si>
  <si>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</si>
  <si>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</si>
  <si>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</si>
  <si>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</si>
  <si>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</si>
  <si>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</si>
  <si>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</si>
  <si>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</si>
  <si>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</si>
  <si>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</si>
  <si>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</si>
  <si>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</si>
  <si>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</si>
  <si>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</si>
  <si>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</si>
  <si>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</si>
  <si>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</si>
  <si>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</si>
  <si>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</si>
  <si>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</si>
  <si>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</si>
  <si>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</si>
  <si>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</si>
  <si>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</si>
  <si>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</si>
  <si>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</si>
  <si>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</si>
  <si>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</si>
  <si>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</si>
  <si>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</si>
  <si>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</si>
  <si>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</si>
  <si>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</si>
  <si>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</si>
  <si>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</si>
  <si>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</si>
  <si>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</si>
  <si>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</si>
  <si>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</si>
  <si>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</si>
  <si>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</si>
  <si>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</si>
  <si>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</si>
  <si>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</si>
  <si>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</si>
  <si>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</si>
  <si>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</si>
  <si>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</si>
  <si>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</si>
  <si>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</si>
  <si>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</si>
  <si>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</si>
  <si>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</si>
  <si>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</si>
  <si>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</si>
  <si>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</si>
  <si>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</si>
  <si>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</si>
  <si>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</si>
  <si>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</si>
  <si>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</si>
  <si>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</si>
  <si>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</si>
  <si>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</si>
  <si>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</si>
  <si>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</si>
  <si>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</si>
  <si>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</si>
  <si>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</si>
  <si>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</si>
  <si>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</si>
  <si>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</si>
  <si>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</si>
  <si>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</si>
  <si>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</si>
  <si>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</si>
  <si>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</si>
  <si>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</si>
  <si>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</si>
  <si>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</si>
  <si>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</si>
  <si>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</si>
  <si>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</si>
  <si>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</si>
  <si>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</si>
  <si>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</si>
  <si>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</si>
  <si>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</si>
  <si>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</si>
  <si>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</si>
  <si>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</si>
  <si>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</si>
  <si>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</si>
  <si>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</si>
  <si>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</si>
  <si>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</si>
  <si>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</si>
  <si>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</si>
  <si>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</si>
  <si>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</si>
  <si>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</si>
  <si>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</si>
  <si>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</si>
  <si>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</si>
  <si>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</si>
  <si>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</si>
  <si>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</si>
  <si>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</si>
  <si>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</si>
  <si>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</si>
  <si>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</si>
  <si>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</si>
  <si>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</si>
  <si>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</si>
  <si>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</si>
  <si>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</si>
  <si>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</si>
  <si>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</si>
  <si>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</si>
  <si>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</si>
  <si>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</si>
  <si>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</si>
  <si>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</si>
  <si>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</si>
  <si>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</si>
  <si>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</si>
  <si>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</si>
  <si>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</si>
  <si>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</si>
  <si>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</si>
  <si>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</si>
  <si>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</si>
  <si>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</si>
  <si>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</si>
  <si>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</si>
  <si>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</si>
  <si>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</si>
  <si>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</si>
  <si>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</si>
  <si>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</si>
  <si>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</si>
  <si>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</si>
  <si>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</si>
  <si>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</si>
  <si>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</si>
  <si>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</si>
  <si>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</si>
  <si>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</si>
  <si>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</si>
  <si>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</si>
  <si>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</si>
  <si>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</si>
  <si>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</si>
  <si>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</si>
  <si>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</si>
  <si>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</si>
  <si>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</si>
  <si>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</si>
  <si>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</si>
  <si>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</si>
  <si>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</si>
  <si>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</si>
  <si>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</si>
  <si>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</si>
  <si>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</si>
  <si>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</si>
  <si>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</si>
  <si>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</si>
  <si>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</si>
  <si>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</si>
  <si>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</si>
  <si>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</si>
  <si>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</si>
  <si>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</si>
  <si>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</si>
  <si>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</si>
  <si>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</si>
  <si>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</si>
  <si>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</si>
  <si>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</si>
  <si>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</si>
  <si>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</si>
  <si>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</si>
  <si>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</si>
  <si>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</si>
  <si>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</si>
  <si>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</si>
  <si>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</si>
  <si>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</si>
  <si>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</si>
  <si>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</si>
  <si>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</si>
  <si>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</si>
  <si>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</si>
  <si>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</si>
  <si>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</si>
  <si>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</si>
  <si>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</si>
  <si>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</si>
  <si>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</si>
  <si>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</si>
  <si>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</si>
  <si>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</si>
  <si>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</si>
  <si>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</si>
  <si>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</si>
  <si>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</si>
  <si>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</si>
  <si>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</si>
  <si>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</si>
  <si>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</si>
  <si>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</si>
  <si>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</si>
  <si>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</si>
  <si>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</si>
  <si>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</si>
  <si>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</si>
  <si>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</si>
  <si>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</si>
  <si>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</si>
  <si>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</si>
  <si>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</si>
  <si>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</si>
  <si>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</si>
  <si>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</si>
  <si>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</si>
  <si>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</si>
  <si>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</si>
  <si>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</si>
  <si>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</si>
  <si>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</si>
  <si>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</si>
  <si>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</si>
  <si>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</si>
  <si>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</si>
  <si>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</si>
  <si>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</si>
  <si>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</si>
  <si>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</si>
  <si>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</si>
  <si>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</si>
  <si>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</si>
  <si>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</si>
  <si>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</si>
  <si>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</si>
  <si>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</si>
  <si>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</si>
  <si>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</si>
  <si>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</si>
  <si>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</si>
  <si>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</si>
  <si>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</si>
  <si>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</si>
  <si>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</si>
  <si>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</si>
  <si>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</si>
  <si>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</si>
  <si>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</si>
  <si>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</si>
  <si>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</si>
  <si>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</si>
  <si>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</si>
  <si>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</si>
  <si>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</si>
  <si>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</si>
  <si>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</si>
  <si>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</si>
  <si>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</si>
  <si>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</si>
  <si>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</si>
  <si>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</si>
  <si>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</si>
  <si>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</si>
  <si>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</si>
  <si>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</si>
  <si>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</si>
  <si>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</si>
  <si>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</si>
  <si>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</si>
  <si>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</si>
  <si>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</si>
  <si>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</si>
  <si>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</si>
  <si>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</si>
  <si>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</si>
  <si>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</si>
  <si>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</si>
  <si>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</si>
  <si>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</si>
  <si>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</si>
  <si>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</si>
  <si>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</si>
  <si>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</si>
  <si>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</si>
  <si>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</si>
  <si>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</si>
  <si>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</si>
  <si>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</si>
  <si>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</si>
  <si>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</si>
  <si>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</si>
  <si>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</si>
  <si>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</si>
  <si>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</si>
  <si>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</si>
  <si>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</si>
  <si>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</si>
  <si>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</si>
  <si>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</si>
  <si>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</si>
  <si>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</si>
  <si>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</si>
  <si>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</si>
  <si>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</si>
  <si>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</si>
  <si>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</si>
  <si>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</si>
  <si>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</si>
  <si>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</si>
  <si>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</si>
  <si>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</si>
  <si>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</si>
  <si>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</si>
  <si>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</si>
  <si>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</si>
  <si>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</si>
  <si>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</si>
  <si>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</si>
  <si>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</si>
  <si>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</si>
  <si>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</si>
  <si>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</si>
  <si>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</si>
  <si>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</si>
  <si>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</si>
  <si>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</si>
  <si>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</si>
  <si>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</si>
  <si>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</si>
  <si>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</si>
  <si>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</si>
  <si>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</si>
  <si>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</si>
  <si>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</si>
  <si>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</si>
  <si>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</si>
  <si>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</si>
  <si>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</si>
  <si>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</si>
  <si>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</si>
  <si>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</si>
  <si>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</si>
  <si>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</si>
  <si>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</si>
  <si>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</si>
  <si>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</si>
  <si>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</si>
  <si>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</si>
  <si>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</si>
  <si>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</si>
  <si>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</si>
  <si>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</si>
  <si>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</si>
  <si>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</si>
  <si>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</si>
  <si>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</si>
  <si>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</si>
  <si>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</si>
  <si>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</si>
  <si>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</si>
  <si>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</si>
  <si>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</si>
  <si>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</si>
  <si>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</si>
  <si>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</si>
  <si>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</si>
  <si>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</si>
  <si>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</si>
  <si>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</si>
  <si>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</si>
  <si>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</si>
  <si>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</si>
  <si>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</si>
  <si>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</si>
  <si>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</si>
  <si>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</si>
  <si>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</si>
  <si>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</si>
  <si>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</si>
  <si>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</si>
  <si>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</si>
  <si>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</si>
  <si>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</si>
  <si>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</si>
  <si>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</si>
  <si>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</si>
  <si>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</si>
  <si>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</si>
  <si>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</si>
  <si>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</si>
  <si>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</si>
  <si>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</si>
  <si>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</si>
  <si>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</si>
  <si>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</si>
  <si>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</si>
  <si>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</si>
  <si>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</si>
  <si>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</si>
  <si>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</si>
  <si>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</si>
  <si>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</si>
  <si>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</si>
  <si>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</si>
  <si>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</si>
  <si>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</si>
  <si>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</si>
  <si>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</si>
  <si>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</si>
  <si>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</si>
  <si>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</si>
  <si>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</si>
  <si>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</si>
  <si>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</si>
  <si>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</si>
  <si>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</si>
  <si>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</si>
  <si>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</si>
  <si>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</si>
  <si>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</si>
  <si>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</si>
  <si>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</si>
  <si>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</si>
  <si>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</si>
  <si>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</si>
  <si>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</si>
  <si>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</si>
  <si>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</si>
  <si>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</si>
  <si>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</si>
  <si>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</si>
  <si>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</si>
  <si>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</si>
  <si>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</si>
  <si>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</si>
  <si>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</si>
  <si>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</si>
  <si>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</si>
  <si>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</si>
  <si>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</si>
  <si>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</si>
  <si>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</si>
  <si>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</si>
  <si>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</si>
  <si>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</si>
  <si>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</si>
  <si>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</si>
  <si>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</si>
  <si>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</si>
  <si>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</si>
  <si>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</si>
  <si>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</si>
  <si>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</si>
  <si>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</si>
  <si>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</si>
  <si>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</si>
  <si>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</si>
  <si>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</si>
  <si>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</si>
  <si>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</si>
  <si>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</si>
  <si>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</si>
  <si>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</si>
  <si>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</si>
  <si>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</si>
  <si>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</si>
  <si>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</si>
  <si>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</si>
  <si>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</si>
  <si>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</si>
  <si>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</si>
  <si>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</si>
  <si>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</si>
  <si>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</si>
  <si>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</si>
  <si>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</si>
  <si>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</si>
  <si>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</si>
  <si>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</si>
  <si>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</si>
  <si>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</si>
  <si>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</si>
  <si>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</si>
  <si>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</si>
  <si>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</si>
  <si>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</si>
  <si>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</si>
  <si>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</si>
  <si>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</si>
  <si>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</si>
  <si>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</si>
  <si>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</si>
  <si>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</si>
  <si>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</si>
  <si>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</si>
  <si>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</si>
  <si>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</si>
  <si>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</si>
  <si>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</si>
  <si>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</si>
  <si>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</si>
  <si>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</si>
  <si>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</si>
  <si>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</si>
  <si>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</si>
  <si>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</si>
  <si>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</si>
  <si>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</si>
  <si>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</si>
  <si>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</si>
  <si>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</si>
  <si>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</si>
  <si>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</si>
  <si>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</si>
  <si>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</si>
  <si>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</si>
  <si>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</si>
  <si>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</si>
  <si>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</si>
  <si>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</si>
  <si>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</si>
  <si>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</si>
  <si>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</si>
  <si>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</si>
  <si>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</si>
  <si>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</si>
  <si>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</si>
  <si>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</si>
  <si>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</si>
  <si>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</si>
  <si>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</si>
  <si>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</si>
  <si>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</si>
  <si>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</si>
  <si>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</si>
  <si>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</si>
  <si>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</si>
  <si>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</si>
  <si>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</si>
  <si>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</si>
  <si>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</si>
  <si>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</si>
  <si>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</si>
  <si>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</si>
  <si>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</si>
  <si>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</si>
  <si>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</si>
  <si>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</si>
  <si>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</si>
  <si>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</si>
  <si>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</si>
  <si>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</si>
  <si>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</si>
  <si>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</si>
  <si>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</si>
  <si>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</si>
  <si>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</si>
  <si>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</si>
  <si>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</si>
  <si>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</si>
  <si>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</si>
  <si>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</si>
  <si>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</si>
  <si>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</si>
  <si>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</si>
  <si>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</si>
  <si>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</si>
  <si>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</si>
  <si>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</si>
  <si>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</si>
  <si>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</si>
  <si>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</si>
  <si>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</si>
  <si>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</si>
  <si>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</si>
  <si>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</si>
  <si>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</si>
  <si>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</si>
  <si>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</si>
  <si>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</si>
  <si>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</si>
  <si>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</si>
  <si>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</si>
  <si>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</si>
  <si>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</si>
  <si>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</si>
  <si>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</si>
  <si>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</si>
  <si>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</si>
  <si>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</si>
  <si>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</si>
  <si>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</si>
  <si>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</si>
  <si>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</si>
  <si>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</si>
  <si>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</si>
  <si>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</si>
  <si>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</si>
  <si>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</si>
  <si>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</si>
  <si>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</si>
  <si>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</si>
  <si>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</si>
  <si>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</si>
  <si>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</si>
  <si>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</si>
  <si>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</si>
  <si>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</si>
  <si>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</si>
  <si>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</si>
  <si>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</si>
  <si>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</si>
  <si>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</si>
  <si>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</si>
  <si>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</si>
  <si>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</si>
  <si>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</si>
  <si>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</si>
  <si>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</si>
  <si>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</si>
  <si>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</si>
  <si>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</si>
  <si>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</si>
  <si>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</si>
  <si>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</si>
  <si>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</si>
  <si>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</si>
  <si>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</si>
  <si>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</si>
  <si>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</si>
  <si>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</si>
  <si>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</si>
  <si>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</si>
  <si>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</si>
  <si>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</si>
  <si>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</si>
  <si>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</si>
  <si>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</si>
  <si>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</si>
  <si>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</si>
  <si>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</si>
  <si>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</si>
  <si>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</si>
  <si>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</si>
  <si>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</si>
  <si>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</si>
  <si>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</si>
  <si>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</si>
  <si>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</si>
  <si>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</si>
  <si>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</si>
  <si>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</si>
  <si>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</si>
  <si>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</si>
  <si>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</si>
  <si>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</si>
  <si>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</si>
  <si>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</si>
  <si>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</si>
  <si>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</si>
  <si>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</si>
  <si>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</si>
  <si>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</si>
  <si>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</si>
  <si>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</si>
  <si>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</si>
  <si>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</si>
  <si>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</si>
  <si>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</si>
  <si>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</si>
  <si>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</si>
  <si>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</si>
  <si>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</si>
  <si>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</si>
  <si>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</si>
  <si>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</si>
  <si>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</si>
  <si>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</si>
  <si>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</si>
  <si>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</si>
  <si>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</si>
  <si>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</si>
  <si>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</si>
  <si>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</si>
  <si>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</si>
  <si>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</si>
  <si>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</si>
  <si>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</si>
  <si>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</si>
  <si>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</si>
  <si>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</si>
  <si>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</si>
  <si>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</si>
  <si>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</si>
  <si>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</si>
  <si>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</si>
  <si>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</si>
  <si>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</si>
  <si>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</si>
  <si>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</si>
  <si>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</si>
  <si>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</si>
  <si>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</si>
  <si>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</si>
  <si>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</si>
  <si>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</si>
  <si>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</si>
  <si>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</si>
  <si>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</si>
  <si>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</si>
  <si>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</si>
  <si>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</si>
  <si>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</si>
  <si>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</si>
  <si>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</si>
  <si>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</si>
  <si>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</si>
  <si>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</si>
  <si>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</si>
  <si>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</si>
  <si>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</si>
  <si>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</si>
  <si>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</si>
  <si>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</si>
  <si>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</si>
  <si>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</si>
  <si>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</si>
  <si>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</si>
  <si>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</si>
  <si>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</si>
  <si>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</si>
  <si>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</si>
  <si>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</si>
  <si>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</si>
  <si>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</si>
  <si>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</si>
  <si>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</si>
  <si>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</si>
  <si>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</si>
  <si>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</si>
  <si>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</si>
  <si>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</si>
  <si>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</si>
  <si>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</si>
  <si>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</si>
  <si>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</si>
  <si>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</si>
  <si>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</si>
  <si>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</si>
  <si>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</si>
  <si>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</si>
  <si>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</si>
  <si>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</si>
  <si>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</si>
  <si>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</si>
  <si>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</si>
  <si>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</si>
  <si>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</si>
  <si>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</si>
  <si>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</si>
  <si>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</si>
  <si>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</si>
  <si>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</si>
  <si>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</si>
  <si>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</si>
  <si>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</si>
  <si>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</si>
  <si>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</si>
  <si>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</si>
  <si>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</si>
  <si>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</si>
  <si>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</si>
  <si>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</si>
  <si>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</si>
  <si>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</si>
  <si>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</si>
  <si>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</si>
  <si>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</si>
  <si>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</si>
  <si>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</si>
  <si>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</si>
  <si>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</si>
  <si>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</si>
  <si>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</si>
  <si>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</si>
  <si>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</si>
  <si>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</si>
  <si>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</si>
  <si>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</si>
  <si>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</si>
  <si>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</si>
  <si>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</si>
  <si>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</si>
  <si>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</si>
  <si>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</si>
  <si>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</si>
  <si>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</si>
  <si>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</si>
  <si>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</si>
  <si>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</si>
  <si>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</si>
  <si>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</si>
  <si>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</si>
  <si>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</si>
  <si>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</si>
  <si>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</si>
  <si>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</si>
  <si>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</si>
  <si>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</si>
  <si>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</si>
  <si>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</si>
  <si>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</si>
  <si>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</si>
  <si>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</si>
  <si>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</si>
  <si>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</si>
  <si>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</si>
  <si>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</si>
  <si>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</si>
  <si>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</si>
  <si>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</si>
  <si>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</si>
  <si>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</si>
  <si>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</si>
  <si>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</si>
  <si>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</si>
  <si>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</si>
  <si>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</si>
  <si>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</si>
  <si>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</si>
  <si>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</si>
  <si>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</si>
  <si>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</si>
  <si>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</si>
  <si>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</si>
  <si>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</si>
  <si>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</si>
  <si>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</si>
  <si>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</si>
  <si>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</si>
  <si>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</si>
  <si>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</si>
  <si>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</si>
  <si>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</si>
  <si>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</si>
  <si>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</si>
  <si>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</si>
  <si>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</si>
  <si>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</si>
  <si>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</si>
  <si>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</si>
  <si>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</si>
  <si>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</si>
  <si>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</si>
  <si>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</si>
  <si>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</si>
  <si>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</si>
  <si>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</si>
  <si>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</si>
  <si>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</si>
  <si>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</si>
  <si>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</si>
  <si>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</si>
  <si>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</si>
  <si>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</si>
  <si>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</si>
  <si>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</si>
  <si>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</si>
  <si>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</si>
  <si>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</si>
  <si>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</si>
  <si>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</si>
  <si>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</si>
  <si>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</si>
  <si>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</si>
  <si>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</si>
  <si>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</si>
  <si>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</si>
  <si>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</si>
  <si>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</si>
  <si>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</si>
  <si>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</si>
  <si>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</si>
  <si>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</si>
  <si>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</si>
  <si>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</si>
  <si>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</si>
  <si>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</si>
  <si>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</si>
  <si>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</si>
  <si>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</si>
  <si>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</si>
  <si>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</si>
  <si>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</si>
  <si>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</si>
  <si>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</si>
  <si>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</si>
  <si>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</si>
  <si>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</si>
  <si>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</si>
  <si>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</si>
  <si>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</si>
  <si>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</si>
  <si>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</si>
  <si>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</si>
  <si>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</si>
  <si>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</si>
  <si>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</si>
  <si>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</si>
  <si>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</si>
  <si>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</si>
  <si>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</si>
  <si>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</si>
  <si>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</si>
  <si>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</si>
  <si>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</si>
  <si>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</si>
  <si>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</si>
  <si>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</si>
  <si>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</si>
  <si>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</si>
  <si>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</si>
  <si>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</si>
  <si>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</si>
  <si>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</si>
  <si>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</si>
  <si>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</si>
  <si>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</si>
  <si>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</si>
  <si>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</si>
  <si>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</si>
  <si>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</si>
  <si>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</si>
  <si>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</si>
  <si>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</si>
  <si>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</si>
  <si>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</si>
  <si>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</si>
  <si>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</si>
  <si>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</si>
  <si>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</si>
  <si>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</si>
  <si>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</si>
  <si>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</si>
  <si>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</si>
  <si>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</si>
  <si>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</si>
  <si>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</si>
  <si>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</si>
  <si>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</si>
  <si>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</si>
  <si>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</si>
  <si>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</si>
  <si>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</si>
  <si>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</si>
  <si>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</si>
  <si>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</si>
  <si>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</si>
  <si>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</si>
  <si>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</si>
  <si>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</si>
  <si>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</si>
  <si>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</si>
  <si>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</si>
  <si>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</si>
  <si>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</si>
  <si>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</si>
  <si>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</si>
  <si>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</si>
  <si>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</si>
  <si>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</si>
  <si>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</si>
  <si>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</si>
  <si>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</si>
  <si>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</si>
  <si>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</si>
  <si>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</si>
  <si>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</si>
  <si>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</si>
  <si>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</si>
  <si>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</si>
  <si>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</si>
  <si>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</si>
  <si>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</si>
  <si>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</si>
  <si>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</si>
  <si>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</si>
  <si>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</si>
  <si>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</si>
  <si>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</si>
  <si>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</si>
  <si>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</si>
  <si>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</si>
  <si>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</si>
  <si>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</si>
  <si>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</si>
  <si>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</si>
  <si>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</si>
  <si>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</si>
  <si>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</si>
  <si>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</si>
  <si>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</si>
  <si>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</si>
  <si>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</si>
  <si>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</si>
  <si>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</si>
  <si>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</si>
  <si>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</si>
  <si>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</si>
  <si>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</si>
  <si>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</si>
  <si>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</si>
  <si>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</si>
  <si>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</si>
  <si>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</si>
  <si>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</si>
  <si>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</si>
  <si>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</si>
  <si>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</si>
  <si>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</si>
  <si>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</si>
  <si>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</si>
  <si>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</si>
  <si>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</si>
  <si>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</si>
  <si>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</si>
  <si>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</si>
  <si>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</si>
  <si>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</si>
  <si>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</si>
  <si>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</si>
  <si>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</si>
  <si>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</si>
  <si>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</si>
  <si>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</si>
  <si>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</si>
  <si>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</si>
  <si>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</si>
  <si>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</si>
  <si>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</si>
  <si>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</si>
  <si>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</si>
  <si>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</si>
  <si>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</si>
  <si>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</si>
  <si>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</si>
  <si>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</si>
  <si>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</si>
  <si>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</si>
  <si>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</si>
  <si>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</si>
  <si>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</si>
  <si>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</si>
  <si>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</si>
  <si>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</si>
  <si>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</si>
  <si>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</si>
  <si>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</si>
  <si>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</si>
  <si>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</si>
  <si>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</si>
  <si>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</si>
  <si>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</si>
  <si>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</si>
  <si>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</si>
  <si>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</si>
  <si>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</si>
  <si>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</si>
  <si>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</si>
  <si>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</si>
  <si>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</si>
  <si>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</si>
  <si>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</si>
  <si>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</si>
  <si>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</si>
  <si>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</si>
  <si>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</si>
  <si>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</si>
  <si>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</si>
  <si>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</si>
  <si>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</si>
  <si>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</si>
  <si>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</si>
  <si>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</si>
  <si>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</si>
  <si>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</si>
  <si>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</si>
  <si>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</si>
  <si>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</si>
  <si>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</si>
  <si>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</si>
  <si>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</si>
  <si>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</si>
  <si>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</si>
  <si>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</si>
  <si>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</si>
  <si>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</si>
  <si>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</si>
  <si>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</si>
  <si>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</si>
  <si>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</si>
  <si>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</si>
  <si>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</si>
  <si>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</si>
  <si>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</si>
  <si>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</si>
  <si>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</si>
  <si>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</si>
  <si>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</si>
  <si>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</si>
  <si>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</si>
  <si>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</si>
  <si>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</si>
  <si>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</si>
  <si>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</si>
  <si>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</si>
  <si>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</si>
  <si>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</si>
  <si>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</si>
  <si>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</si>
  <si>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</si>
  <si>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</si>
  <si>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</si>
  <si>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</si>
  <si>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</si>
  <si>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</si>
  <si>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</si>
  <si>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</si>
  <si>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</si>
  <si>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</si>
  <si>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</si>
  <si>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</si>
  <si>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</si>
  <si>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</si>
  <si>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</si>
  <si>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</si>
  <si>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</si>
  <si>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</si>
  <si>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</si>
  <si>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</si>
  <si>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</si>
  <si>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</si>
  <si>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</si>
  <si>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</si>
  <si>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</si>
  <si>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</si>
  <si>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</si>
  <si>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</si>
  <si>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</si>
  <si>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</si>
  <si>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</si>
  <si>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</si>
  <si>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</si>
  <si>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</si>
  <si>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</si>
  <si>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</si>
  <si>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</si>
  <si>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</si>
  <si>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</si>
  <si>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</si>
  <si>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</si>
  <si>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</si>
  <si>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</si>
  <si>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</si>
  <si>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</si>
  <si>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</si>
  <si>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</si>
  <si>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</si>
  <si>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</si>
  <si>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</si>
  <si>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</si>
  <si>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</si>
  <si>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</si>
  <si>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</si>
  <si>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</si>
  <si>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</si>
  <si>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</si>
  <si>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</si>
  <si>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</si>
  <si>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</si>
  <si>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</si>
  <si>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</si>
  <si>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</si>
  <si>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</si>
  <si>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</si>
  <si>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</si>
  <si>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</si>
  <si>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</si>
  <si>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</si>
  <si>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</si>
  <si>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</si>
  <si>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</si>
  <si>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</si>
  <si>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</si>
  <si>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</si>
  <si>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</si>
  <si>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</si>
  <si>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</si>
  <si>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</si>
  <si>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</si>
  <si>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</si>
  <si>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</si>
  <si>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</si>
  <si>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</si>
  <si>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</si>
  <si>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</si>
  <si>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</si>
  <si>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</si>
  <si>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</si>
  <si>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</si>
  <si>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</si>
  <si>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</si>
  <si>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</si>
  <si>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</si>
  <si>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</si>
  <si>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</si>
  <si>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</si>
  <si>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</si>
  <si>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</si>
  <si>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</si>
  <si>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</si>
  <si>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</si>
  <si>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</si>
  <si>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</si>
  <si>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</si>
  <si>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</si>
  <si>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</si>
  <si>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</si>
  <si>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</si>
  <si>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</si>
  <si>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</si>
  <si>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</si>
  <si>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</si>
  <si>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</si>
  <si>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</si>
  <si>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</si>
  <si>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</si>
  <si>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</si>
  <si>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</si>
  <si>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</si>
  <si>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</si>
  <si>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</si>
  <si>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</si>
  <si>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</si>
  <si>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</si>
  <si>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</si>
  <si>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</si>
  <si>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</si>
  <si>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</si>
  <si>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</si>
  <si>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</si>
  <si>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</si>
  <si>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</si>
  <si>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</si>
  <si>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</si>
  <si>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</si>
  <si>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</si>
  <si>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</si>
  <si>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</si>
  <si>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</si>
  <si>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</si>
  <si>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</si>
  <si>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</si>
  <si>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</si>
  <si>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</si>
  <si>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</si>
  <si>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</si>
  <si>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</si>
  <si>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</si>
  <si>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</si>
  <si>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</si>
  <si>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</si>
  <si>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</si>
  <si>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</si>
  <si>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</si>
  <si>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</si>
  <si>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</si>
  <si>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</si>
  <si>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</si>
  <si>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</si>
  <si>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</si>
  <si>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</si>
  <si>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</si>
  <si>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</si>
  <si>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</si>
  <si>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</si>
  <si>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</si>
  <si>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</si>
  <si>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</si>
  <si>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</si>
  <si>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</si>
  <si>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</si>
  <si>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</si>
  <si>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</si>
  <si>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</si>
  <si>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</si>
  <si>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</si>
  <si>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</si>
  <si>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</si>
  <si>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</si>
  <si>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</si>
  <si>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</si>
  <si>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</si>
  <si>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</si>
  <si>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</si>
  <si>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</si>
  <si>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</si>
  <si>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</si>
  <si>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</si>
  <si>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</si>
  <si>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</si>
  <si>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</si>
  <si>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</si>
  <si>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</si>
  <si>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</si>
  <si>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</si>
  <si>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</si>
  <si>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</si>
  <si>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</si>
  <si>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</si>
  <si>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</si>
  <si>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</si>
  <si>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</si>
  <si>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</si>
  <si>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</si>
  <si>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</si>
  <si>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</si>
  <si>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</si>
  <si>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</si>
  <si>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</si>
  <si>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</si>
  <si>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</si>
  <si>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</si>
  <si>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</si>
  <si>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</si>
  <si>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</si>
  <si>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</si>
  <si>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</si>
  <si>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</si>
  <si>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</si>
  <si>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</si>
  <si>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</si>
  <si>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</si>
  <si>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</si>
  <si>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</si>
  <si>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</si>
  <si>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</si>
  <si>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</si>
  <si>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</si>
  <si>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</si>
  <si>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</si>
  <si>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</si>
  <si>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</si>
  <si>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</si>
  <si>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</si>
  <si>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</si>
  <si>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</si>
  <si>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</si>
  <si>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</si>
  <si>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</si>
  <si>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</si>
  <si>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</si>
  <si>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</si>
  <si>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</si>
  <si>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</si>
  <si>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</si>
  <si>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</si>
  <si>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</si>
  <si>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</si>
  <si>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</si>
  <si>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</si>
  <si>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</si>
  <si>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</si>
  <si>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</si>
  <si>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</si>
  <si>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</si>
  <si>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</si>
  <si>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</si>
  <si>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</si>
  <si>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</si>
  <si>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</si>
  <si>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</si>
  <si>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</si>
  <si>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</si>
  <si>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</si>
  <si>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</si>
  <si>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</si>
  <si>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</si>
  <si>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</si>
  <si>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</si>
  <si>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</si>
  <si>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</si>
  <si>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</si>
  <si>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</si>
  <si>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</si>
  <si>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</si>
  <si>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</si>
  <si>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</si>
  <si>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</si>
  <si>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</si>
  <si>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</si>
  <si>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</si>
  <si>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</si>
  <si>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</si>
  <si>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</si>
  <si>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</si>
  <si>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</si>
  <si>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</si>
  <si>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</si>
  <si>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</si>
  <si>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</si>
  <si>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</si>
  <si>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</si>
  <si>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</si>
  <si>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</si>
  <si>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</si>
  <si>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</si>
  <si>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</si>
  <si>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</si>
  <si>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</si>
  <si>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</si>
  <si>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</si>
  <si>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</si>
  <si>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</si>
  <si>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</si>
  <si>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</si>
  <si>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</si>
  <si>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</si>
  <si>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</si>
  <si>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</si>
  <si>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</si>
  <si>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</si>
  <si>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</si>
  <si>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</si>
  <si>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</si>
  <si>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</si>
  <si>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</si>
  <si>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</si>
  <si>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</si>
  <si>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</si>
  <si>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</si>
  <si>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</si>
  <si>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</si>
  <si>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</si>
  <si>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</si>
  <si>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</si>
  <si>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</si>
  <si>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</si>
  <si>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</si>
  <si>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</si>
  <si>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</si>
  <si>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</si>
  <si>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</si>
  <si>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</si>
  <si>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</si>
  <si>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</si>
  <si>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</si>
  <si>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</si>
  <si>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</si>
  <si>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</si>
  <si>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</si>
  <si>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</si>
  <si>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</si>
  <si>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</si>
  <si>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</si>
  <si>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</si>
  <si>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</si>
  <si>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</si>
  <si>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</si>
  <si>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</si>
  <si>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</si>
  <si>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</si>
  <si>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</si>
  <si>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</si>
  <si>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</si>
  <si>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</si>
  <si>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</si>
  <si>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</si>
  <si>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</si>
  <si>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</si>
  <si>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</si>
  <si>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</si>
  <si>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</si>
  <si>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</si>
  <si>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</si>
  <si>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</si>
  <si>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</si>
  <si>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</si>
  <si>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</si>
  <si>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</si>
  <si>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</si>
  <si>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</si>
  <si>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</si>
  <si>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</si>
  <si>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</si>
  <si>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</si>
  <si>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</si>
  <si>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</si>
  <si>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</si>
  <si>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</si>
  <si>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</si>
  <si>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</si>
  <si>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</si>
  <si>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</si>
  <si>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</si>
  <si>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</si>
  <si>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</si>
  <si>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</si>
  <si>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</si>
  <si>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</si>
  <si>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</si>
  <si>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</si>
  <si>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</si>
  <si>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</si>
  <si>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</si>
  <si>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</si>
  <si>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</si>
  <si>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</si>
  <si>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</si>
  <si>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</si>
  <si>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</si>
  <si>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</si>
  <si>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</si>
  <si>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</si>
  <si>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</si>
  <si>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</si>
  <si>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</si>
  <si>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</si>
  <si>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</si>
  <si>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</si>
  <si>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</si>
  <si>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</si>
  <si>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</si>
  <si>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</si>
  <si>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</si>
  <si>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</si>
  <si>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</si>
  <si>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</si>
  <si>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</si>
  <si>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</si>
  <si>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</si>
  <si>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</si>
  <si>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</si>
  <si>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</si>
  <si>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</si>
  <si>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</si>
  <si>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</si>
  <si>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</si>
  <si>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</si>
  <si>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</si>
  <si>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</si>
  <si>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</si>
  <si>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</si>
  <si>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</si>
  <si>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</si>
  <si>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</si>
  <si>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</si>
  <si>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</si>
  <si>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</si>
  <si>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</si>
  <si>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</si>
  <si>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</si>
  <si>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</si>
  <si>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</si>
  <si>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</si>
  <si>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</si>
  <si>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</si>
  <si>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</si>
  <si>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</si>
  <si>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</si>
  <si>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</si>
  <si>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</si>
  <si>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</si>
  <si>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</si>
  <si>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</si>
  <si>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</si>
  <si>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</si>
  <si>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</si>
  <si>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</si>
  <si>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</si>
  <si>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</si>
  <si>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</si>
  <si>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</si>
  <si>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</si>
  <si>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</si>
  <si>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</si>
  <si>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</si>
  <si>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</si>
  <si>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</si>
  <si>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</si>
  <si>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</si>
  <si>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</si>
  <si>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</si>
  <si>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</si>
  <si>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</si>
  <si>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</si>
  <si>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</si>
  <si>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</si>
  <si>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</si>
  <si>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</si>
  <si>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</si>
  <si>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</si>
  <si>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</si>
  <si>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</si>
  <si>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</si>
  <si>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</si>
  <si>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</si>
  <si>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</si>
  <si>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</si>
  <si>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</si>
  <si>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</si>
  <si>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</si>
  <si>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</si>
  <si>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</si>
  <si>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</si>
  <si>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</si>
  <si>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</si>
  <si>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</si>
  <si>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</si>
  <si>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</si>
  <si>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</si>
  <si>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</si>
  <si>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</si>
  <si>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</si>
  <si>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</si>
  <si>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</si>
  <si>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</si>
  <si>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</si>
  <si>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</si>
  <si>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</si>
  <si>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</si>
  <si>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</si>
  <si>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</si>
  <si>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</si>
  <si>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</si>
  <si>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</si>
  <si>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</si>
  <si>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</si>
  <si>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</si>
  <si>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</si>
  <si>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</si>
  <si>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</si>
  <si>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</si>
  <si>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</si>
  <si>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</si>
  <si>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</si>
  <si>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</si>
  <si>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</si>
  <si>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</si>
  <si>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</si>
  <si>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</si>
  <si>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</si>
  <si>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</si>
  <si>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</si>
  <si>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</si>
  <si>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</si>
  <si>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</si>
  <si>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</si>
  <si>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</si>
  <si>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</si>
  <si>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</si>
  <si>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</si>
  <si>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</si>
  <si>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</si>
  <si>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</si>
  <si>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</si>
  <si>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</si>
  <si>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</si>
  <si>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</si>
  <si>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</si>
  <si>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</si>
  <si>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</si>
  <si>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</si>
  <si>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</si>
  <si>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</si>
  <si>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</si>
  <si>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</si>
  <si>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</si>
  <si>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</si>
  <si>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</si>
  <si>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</si>
  <si>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</si>
  <si>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</si>
  <si>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</si>
  <si>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</si>
  <si>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</si>
  <si>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</si>
  <si>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</si>
  <si>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</si>
  <si>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</si>
  <si>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</si>
  <si>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</si>
  <si>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</si>
  <si>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</si>
  <si>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</si>
  <si>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</si>
  <si>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</si>
  <si>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</si>
  <si>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</si>
  <si>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</si>
  <si>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</si>
  <si>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</si>
  <si>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</si>
  <si>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</si>
  <si>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</si>
  <si>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</si>
  <si>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</si>
  <si>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</si>
  <si>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</si>
  <si>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</si>
  <si>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</si>
  <si>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</si>
  <si>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</si>
  <si>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</si>
  <si>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</si>
  <si>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</si>
  <si>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</si>
  <si>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</si>
  <si>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</si>
  <si>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</si>
  <si>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</si>
  <si>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</si>
  <si>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</si>
  <si>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</si>
  <si>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</si>
  <si>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</si>
  <si>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</si>
  <si>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</si>
  <si>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</si>
  <si>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</si>
  <si>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</si>
  <si>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</si>
  <si>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</si>
  <si>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</si>
  <si>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</si>
  <si>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</si>
  <si>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</si>
  <si>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</si>
  <si>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</si>
  <si>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</si>
  <si>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</si>
  <si>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</si>
  <si>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</si>
  <si>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</si>
  <si>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</si>
  <si>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</si>
  <si>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</si>
  <si>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</si>
  <si>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</si>
  <si>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</si>
  <si>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</si>
  <si>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</si>
  <si>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</si>
  <si>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</si>
  <si>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</si>
  <si>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</si>
  <si>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</si>
  <si>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</si>
  <si>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</si>
  <si>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</si>
  <si>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</si>
  <si>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</si>
  <si>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</si>
  <si>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</si>
  <si>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</si>
  <si>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</si>
  <si>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</si>
  <si>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</si>
  <si>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</si>
  <si>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</si>
  <si>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</si>
  <si>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</si>
  <si>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</si>
  <si>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</si>
  <si>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</si>
  <si>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</si>
  <si>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</si>
  <si>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</si>
  <si>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</si>
  <si>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</si>
  <si>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</si>
  <si>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</si>
  <si>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</si>
  <si>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</si>
  <si>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</si>
  <si>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</si>
  <si>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</si>
  <si>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</si>
  <si>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</si>
  <si>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</si>
  <si>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</si>
  <si>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</si>
  <si>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</si>
  <si>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</si>
  <si>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</si>
  <si>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</si>
  <si>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</si>
  <si>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</si>
  <si>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</si>
  <si>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</si>
  <si>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</si>
  <si>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</si>
  <si>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</si>
  <si>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</si>
  <si>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</si>
  <si>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</si>
  <si>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</si>
  <si>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</si>
  <si>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</si>
  <si>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</si>
  <si>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</si>
  <si>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</si>
  <si>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</si>
  <si>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</si>
  <si>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</si>
  <si>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</si>
  <si>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</si>
  <si>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</si>
  <si>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</si>
  <si>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</si>
  <si>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</si>
  <si>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</si>
  <si>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</si>
  <si>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</si>
  <si>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</si>
  <si>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</si>
  <si>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</si>
  <si>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</si>
  <si>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</si>
  <si>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</si>
  <si>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</si>
  <si>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</si>
  <si>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</si>
  <si>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</si>
  <si>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</si>
  <si>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</si>
  <si>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</si>
  <si>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</si>
  <si>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</si>
  <si>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</si>
  <si>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</si>
  <si>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</si>
  <si>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</si>
  <si>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</si>
  <si>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</si>
  <si>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</si>
  <si>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</si>
  <si>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</si>
  <si>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</si>
  <si>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</si>
  <si>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</si>
  <si>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</si>
  <si>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</si>
  <si>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</si>
  <si>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</si>
  <si>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</si>
  <si>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</si>
  <si>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</si>
  <si>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</si>
  <si>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</si>
  <si>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</si>
  <si>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</si>
  <si>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</si>
  <si>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</si>
  <si>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</si>
  <si>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</si>
  <si>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</si>
  <si>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</si>
  <si>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</si>
  <si>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</si>
  <si>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</si>
  <si>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</si>
  <si>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</si>
  <si>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</si>
  <si>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</si>
  <si>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</si>
  <si>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</si>
  <si>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</si>
  <si>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</si>
  <si>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</si>
  <si>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</si>
  <si>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</si>
  <si>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</si>
  <si>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</si>
  <si>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</si>
  <si>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</si>
  <si>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</si>
  <si>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</si>
  <si>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</si>
  <si>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</si>
  <si>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</si>
  <si>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</si>
  <si>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</si>
  <si>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</si>
  <si>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</si>
  <si>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</si>
  <si>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</si>
  <si>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</si>
  <si>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</si>
  <si>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</si>
  <si>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</si>
  <si>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</si>
  <si>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</si>
  <si>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</si>
  <si>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</si>
  <si>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</si>
  <si>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</si>
  <si>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</si>
  <si>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</si>
  <si>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</si>
  <si>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</si>
  <si>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</si>
  <si>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</si>
  <si>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</si>
  <si>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</si>
  <si>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</si>
  <si>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</si>
  <si>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</si>
  <si>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</si>
  <si>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</si>
  <si>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</si>
  <si>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</si>
  <si>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</si>
  <si>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</si>
  <si>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</si>
  <si>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</si>
  <si>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</si>
  <si>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</si>
  <si>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</si>
  <si>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</si>
  <si>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</si>
  <si>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</si>
  <si>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</si>
  <si>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</si>
  <si>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</si>
  <si>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</si>
  <si>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</si>
  <si>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</si>
  <si>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</si>
  <si>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</si>
  <si>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</si>
  <si>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</si>
  <si>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</si>
  <si>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</si>
  <si>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</si>
  <si>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</si>
  <si>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</si>
  <si>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</si>
  <si>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</si>
  <si>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</si>
  <si>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</si>
  <si>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</si>
  <si>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</si>
  <si>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</si>
  <si>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</si>
  <si>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</si>
  <si>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</si>
  <si>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</si>
  <si>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</si>
  <si>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</si>
  <si>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</si>
  <si>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</si>
  <si>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</si>
  <si>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</si>
  <si>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</si>
  <si>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</si>
  <si>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</si>
  <si>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</si>
  <si>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</si>
  <si>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</si>
  <si>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</si>
  <si>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</si>
  <si>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</si>
  <si>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</si>
  <si>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</si>
  <si>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</si>
  <si>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</si>
  <si>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</si>
  <si>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</si>
  <si>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</si>
  <si>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</si>
  <si>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</si>
  <si>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</si>
  <si>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</si>
  <si>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</si>
  <si>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</si>
  <si>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</si>
  <si>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</si>
  <si>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</si>
  <si>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</si>
  <si>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</si>
  <si>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</si>
  <si>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</si>
  <si>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</si>
  <si>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</si>
  <si>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</si>
  <si>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</si>
  <si>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</si>
  <si>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</si>
  <si>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</si>
  <si>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</si>
  <si>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</si>
  <si>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</si>
  <si>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</si>
  <si>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</si>
  <si>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</si>
  <si>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</si>
  <si>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</si>
  <si>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</si>
  <si>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</si>
  <si>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</si>
  <si>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</si>
  <si>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</si>
  <si>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</si>
  <si>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</si>
  <si>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</si>
  <si>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</si>
  <si>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</si>
  <si>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</si>
  <si>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</si>
  <si>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</si>
  <si>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</si>
  <si>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</si>
  <si>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</si>
  <si>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</si>
  <si>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</si>
  <si>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</si>
  <si>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</si>
  <si>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</si>
  <si>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</si>
  <si>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</si>
  <si>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</si>
  <si>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</si>
  <si>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</si>
  <si>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</si>
  <si>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</si>
  <si>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</si>
  <si>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</si>
  <si>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</si>
  <si>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</si>
  <si>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</si>
  <si>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</si>
  <si>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</si>
  <si>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</si>
  <si>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</si>
  <si>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</si>
  <si>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</si>
  <si>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</si>
  <si>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</si>
  <si>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</si>
  <si>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</si>
  <si>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</si>
  <si>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</si>
  <si>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</si>
  <si>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</si>
  <si>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</si>
  <si>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</si>
  <si>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</si>
  <si>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</si>
  <si>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</si>
  <si>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</si>
  <si>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</si>
  <si>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</si>
  <si>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</si>
  <si>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</si>
  <si>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</si>
  <si>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</si>
  <si>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</si>
  <si>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</si>
  <si>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</si>
  <si>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</si>
  <si>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</si>
  <si>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</si>
  <si>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</si>
  <si>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</si>
  <si>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</si>
  <si>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</si>
  <si>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</si>
  <si>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</si>
  <si>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</si>
  <si>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</si>
  <si>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</si>
  <si>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</si>
  <si>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</si>
  <si>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</si>
  <si>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</si>
  <si>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</si>
  <si>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</si>
  <si>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</si>
  <si>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</si>
  <si>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</si>
  <si>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</si>
  <si>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</si>
  <si>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</si>
  <si>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</si>
  <si>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</si>
  <si>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</si>
  <si>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</si>
  <si>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</si>
  <si>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</si>
  <si>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</si>
  <si>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</si>
  <si>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</si>
  <si>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</si>
  <si>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</si>
  <si>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</si>
  <si>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</si>
  <si>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</si>
  <si>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</si>
  <si>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</si>
  <si>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</si>
  <si>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</si>
  <si>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</si>
  <si>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</si>
  <si>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</si>
  <si>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</si>
  <si>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</si>
  <si>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</si>
  <si>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</si>
  <si>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</si>
  <si>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</si>
  <si>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</si>
  <si>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</si>
  <si>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</si>
  <si>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</si>
  <si>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</si>
  <si>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</si>
  <si>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</si>
  <si>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</si>
  <si>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</si>
  <si>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</si>
  <si>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</si>
  <si>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</si>
  <si>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</si>
  <si>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</si>
  <si>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</si>
  <si>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</si>
  <si>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</si>
  <si>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</si>
  <si>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</si>
  <si>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</si>
  <si>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</si>
  <si>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</si>
  <si>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</si>
  <si>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</si>
  <si>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</si>
  <si>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</si>
  <si>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</si>
  <si>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</si>
  <si>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</si>
  <si>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</si>
  <si>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</si>
  <si>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</si>
  <si>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</si>
  <si>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</si>
  <si>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</si>
  <si>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</si>
  <si>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</si>
  <si>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</si>
  <si>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</si>
  <si>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</si>
  <si>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</si>
  <si>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</si>
  <si>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</si>
  <si>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</si>
  <si>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</si>
  <si>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</si>
  <si>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</si>
  <si>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</si>
  <si>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</si>
  <si>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</si>
  <si>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</si>
  <si>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</si>
  <si>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</si>
  <si>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</si>
  <si>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</si>
  <si>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</si>
  <si>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</si>
  <si>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</si>
  <si>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</si>
  <si>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</si>
  <si>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</si>
  <si>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</si>
  <si>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</si>
  <si>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</si>
  <si>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</si>
  <si>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</si>
  <si>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</si>
  <si>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</si>
  <si>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</si>
  <si>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</si>
  <si>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</si>
  <si>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</si>
  <si>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</si>
  <si>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</si>
  <si>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</si>
  <si>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</si>
  <si>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</si>
  <si>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</si>
  <si>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</si>
  <si>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</si>
  <si>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</si>
  <si>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</si>
  <si>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</si>
  <si>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</si>
  <si>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</si>
  <si>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</si>
  <si>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</si>
  <si>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</si>
  <si>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</si>
  <si>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</si>
  <si>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</si>
  <si>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</si>
  <si>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</si>
  <si>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</si>
  <si>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</si>
  <si>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</si>
  <si>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</si>
  <si>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</si>
  <si>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</si>
  <si>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</si>
  <si>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</si>
  <si>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</si>
  <si>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</si>
  <si>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</si>
  <si>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</si>
  <si>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</si>
  <si>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</si>
  <si>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</si>
  <si>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</si>
  <si>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</si>
  <si>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</si>
  <si>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</si>
  <si>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</si>
  <si>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</si>
  <si>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</si>
  <si>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</si>
  <si>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</si>
  <si>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</si>
  <si>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</si>
  <si>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</si>
  <si>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</si>
  <si>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</si>
  <si>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</si>
  <si>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</si>
  <si>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</si>
  <si>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</si>
  <si>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</si>
  <si>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</si>
  <si>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</si>
  <si>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</si>
  <si>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</si>
  <si>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</si>
  <si>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</si>
  <si>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</si>
  <si>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</si>
  <si>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</si>
  <si>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</si>
  <si>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</si>
  <si>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</si>
  <si>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</si>
  <si>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</si>
  <si>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</si>
  <si>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</si>
  <si>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</si>
  <si>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</si>
  <si>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</si>
  <si>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</si>
  <si>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</si>
  <si>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</si>
  <si>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</si>
  <si>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</si>
  <si>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</si>
  <si>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</si>
  <si>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</si>
  <si>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</si>
  <si>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</si>
  <si>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</si>
  <si>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</si>
  <si>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</si>
  <si>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</si>
  <si>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</si>
  <si>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</si>
  <si>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</si>
  <si>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</si>
  <si>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</si>
  <si>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</si>
  <si>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</si>
  <si>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</si>
  <si>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</si>
  <si>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</si>
  <si>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</si>
  <si>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</si>
  <si>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</si>
  <si>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</si>
  <si>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</si>
  <si>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</si>
  <si>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</si>
  <si>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</si>
  <si>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</si>
  <si>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</si>
  <si>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</si>
  <si>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</si>
  <si>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</si>
  <si>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</si>
  <si>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</si>
  <si>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</si>
  <si>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</si>
  <si>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</si>
  <si>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</si>
  <si>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</si>
  <si>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</si>
  <si>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</si>
  <si>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</si>
  <si>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</si>
  <si>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</si>
  <si>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</si>
  <si>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</si>
  <si>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</si>
  <si>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</si>
  <si>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</si>
  <si>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</si>
  <si>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</si>
  <si>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</si>
  <si>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</si>
  <si>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</si>
  <si>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</si>
  <si>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</si>
  <si>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</si>
  <si>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</si>
  <si>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</si>
  <si>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</si>
  <si>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</si>
  <si>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</si>
  <si>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</si>
  <si>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</si>
  <si>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</si>
  <si>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</si>
  <si>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</si>
  <si>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</si>
  <si>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</si>
  <si>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</si>
  <si>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</si>
  <si>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</si>
  <si>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</si>
  <si>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</si>
  <si>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</si>
  <si>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</si>
  <si>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</si>
  <si>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</si>
  <si>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</si>
  <si>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</si>
  <si>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</si>
  <si>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</si>
  <si>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</si>
  <si>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</si>
  <si>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</si>
  <si>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</si>
  <si>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</si>
  <si>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</si>
  <si>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</si>
  <si>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</si>
  <si>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</si>
  <si>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</si>
  <si>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</si>
  <si>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</si>
  <si>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</si>
  <si>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</si>
  <si>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</si>
  <si>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</si>
  <si>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</si>
  <si>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</si>
  <si>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</si>
  <si>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</si>
  <si>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</si>
  <si>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</si>
  <si>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</si>
  <si>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</si>
  <si>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</si>
  <si>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</si>
  <si>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</si>
  <si>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</si>
  <si>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</si>
  <si>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</si>
  <si>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</si>
  <si>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</si>
  <si>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</si>
  <si>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</si>
  <si>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</si>
  <si>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</si>
  <si>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</si>
  <si>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</si>
  <si>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</si>
  <si>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</si>
  <si>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</si>
  <si>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</si>
  <si>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</si>
  <si>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</si>
  <si>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</si>
  <si>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</si>
  <si>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</si>
  <si>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</si>
  <si>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</si>
  <si>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</si>
  <si>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</si>
  <si>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</si>
  <si>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</si>
  <si>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</si>
  <si>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</si>
  <si>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</si>
  <si>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</si>
  <si>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</si>
  <si>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</si>
  <si>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</si>
  <si>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</si>
  <si>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</si>
  <si>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</si>
  <si>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</si>
  <si>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</si>
  <si>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</si>
  <si>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</si>
  <si>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</si>
  <si>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</si>
  <si>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</si>
  <si>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</si>
  <si>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</si>
  <si>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</si>
  <si>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</si>
  <si>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</si>
  <si>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</si>
  <si>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</si>
  <si>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</si>
  <si>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</si>
  <si>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</si>
  <si>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</si>
  <si>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</si>
  <si>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</si>
  <si>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</si>
  <si>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</si>
  <si>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</si>
  <si>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</si>
  <si>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</si>
  <si>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</si>
  <si>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</si>
  <si>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</si>
  <si>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</si>
  <si>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</si>
  <si>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</si>
  <si>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</si>
  <si>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</si>
  <si>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</si>
  <si>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</si>
  <si>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</si>
  <si>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</si>
  <si>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</si>
  <si>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</si>
  <si>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</si>
  <si>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</si>
  <si>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</si>
  <si>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</si>
  <si>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</si>
  <si>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</si>
  <si>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</si>
  <si>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</si>
  <si>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</si>
  <si>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</si>
  <si>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</si>
  <si>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</si>
  <si>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</si>
  <si>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</si>
  <si>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</si>
  <si>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</si>
  <si>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</si>
  <si>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</si>
  <si>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</si>
  <si>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</si>
  <si>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</si>
  <si>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</si>
  <si>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</si>
  <si>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</si>
  <si>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</si>
  <si>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</si>
  <si>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</si>
  <si>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</si>
  <si>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</si>
  <si>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</si>
  <si>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</si>
  <si>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</si>
  <si>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</si>
  <si>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</si>
  <si>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</si>
  <si>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</si>
  <si>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</si>
  <si>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</si>
  <si>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</si>
  <si>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</si>
  <si>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</si>
  <si>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</si>
  <si>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</si>
  <si>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</si>
  <si>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</si>
  <si>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</si>
  <si>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</si>
  <si>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</si>
  <si>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</si>
  <si>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</si>
  <si>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</si>
  <si>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</si>
  <si>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</si>
  <si>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</si>
  <si>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</si>
  <si>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</si>
  <si>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</si>
  <si>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</si>
  <si>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</si>
  <si>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</si>
  <si>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</si>
  <si>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</si>
  <si>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</si>
  <si>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</si>
  <si>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</si>
  <si>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</si>
  <si>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</si>
  <si>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</si>
  <si>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</si>
  <si>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</si>
  <si>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</si>
  <si>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</si>
  <si>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</si>
  <si>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</si>
  <si>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</si>
  <si>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</si>
  <si>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</si>
  <si>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</si>
  <si>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</si>
  <si>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</si>
  <si>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</si>
  <si>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</si>
  <si>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</si>
  <si>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</si>
  <si>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</si>
  <si>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</si>
  <si>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</si>
  <si>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</si>
  <si>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</si>
  <si>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</si>
  <si>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</si>
  <si>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</si>
  <si>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</si>
  <si>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</si>
  <si>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</si>
  <si>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</si>
  <si>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</si>
  <si>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</si>
  <si>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</si>
  <si>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</si>
  <si>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</si>
  <si>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</si>
  <si>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</si>
  <si>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</si>
  <si>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</si>
  <si>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</si>
  <si>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</si>
  <si>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</si>
  <si>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</si>
  <si>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</si>
  <si>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</si>
  <si>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</si>
  <si>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</si>
  <si>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</si>
  <si>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</si>
  <si>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</si>
  <si>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</si>
  <si>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</si>
  <si>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</si>
  <si>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</si>
  <si>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</si>
  <si>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</si>
  <si>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</si>
  <si>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</si>
  <si>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</si>
  <si>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</si>
  <si>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</si>
  <si>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</si>
  <si>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</si>
  <si>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</si>
  <si>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</si>
  <si>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</si>
  <si>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</si>
  <si>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</si>
  <si>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</si>
  <si>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</si>
  <si>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</si>
  <si>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</si>
  <si>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</si>
  <si>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</si>
  <si>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</si>
  <si>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</si>
  <si>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</si>
  <si>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</si>
  <si>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</si>
  <si>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</si>
  <si>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</si>
  <si>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</si>
  <si>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</si>
  <si>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</si>
  <si>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</si>
  <si>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</si>
  <si>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</si>
  <si>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</si>
  <si>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</si>
  <si>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</si>
  <si>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</si>
  <si>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</si>
  <si>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</si>
  <si>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</si>
  <si>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</si>
  <si>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</si>
  <si>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</si>
  <si>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</si>
  <si>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</si>
  <si>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</si>
  <si>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</si>
  <si>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</si>
  <si>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</si>
  <si>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</si>
  <si>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</si>
  <si>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</si>
  <si>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</si>
  <si>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</si>
  <si>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</si>
  <si>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</si>
  <si>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</si>
  <si>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</si>
  <si>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</si>
  <si>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</si>
  <si>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</si>
  <si>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</si>
  <si>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</si>
  <si>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</si>
  <si>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</si>
  <si>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</si>
  <si>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</si>
  <si>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</si>
  <si>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</si>
  <si>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</si>
  <si>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</si>
  <si>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</si>
  <si>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</si>
  <si>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</si>
  <si>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</si>
  <si>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</si>
  <si>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</si>
  <si>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</si>
  <si>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</si>
  <si>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</si>
  <si>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</si>
  <si>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</si>
  <si>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</si>
  <si>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</si>
  <si>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</si>
  <si>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</si>
  <si>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</si>
  <si>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</si>
  <si>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</si>
  <si>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</si>
  <si>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</si>
  <si>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</si>
  <si>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</si>
  <si>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</si>
  <si>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</si>
  <si>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</si>
  <si>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</si>
  <si>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</si>
  <si>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</si>
  <si>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</si>
  <si>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</si>
  <si>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</si>
  <si>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</si>
  <si>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</si>
  <si>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</si>
  <si>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</si>
  <si>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</si>
  <si>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</si>
  <si>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</si>
  <si>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</si>
  <si>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</si>
  <si>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</si>
  <si>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</si>
  <si>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</si>
  <si>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</si>
  <si>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</si>
  <si>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</si>
  <si>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</si>
  <si>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</si>
  <si>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</si>
  <si>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</si>
  <si>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</si>
  <si>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</si>
  <si>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</si>
  <si>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</si>
  <si>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</si>
  <si>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</si>
  <si>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</si>
  <si>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</si>
  <si>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</si>
  <si>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</si>
  <si>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</si>
  <si>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</si>
  <si>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</si>
  <si>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</si>
  <si>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</si>
  <si>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</si>
  <si>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</si>
  <si>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</si>
  <si>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</si>
  <si>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</si>
  <si>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</si>
  <si>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</si>
  <si>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</si>
  <si>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</si>
  <si>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</si>
  <si>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</si>
  <si>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</si>
  <si>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</si>
  <si>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</si>
  <si>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</si>
  <si>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</si>
  <si>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</si>
  <si>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</si>
  <si>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</si>
  <si>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</si>
  <si>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</si>
  <si>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</si>
  <si>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</si>
  <si>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</si>
  <si>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</si>
  <si>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</si>
  <si>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</si>
  <si>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</si>
  <si>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</si>
  <si>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</si>
  <si>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</si>
  <si>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</si>
  <si>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</si>
  <si>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</si>
  <si>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</si>
  <si>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</si>
  <si>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</si>
  <si>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</si>
  <si>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</si>
  <si>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</si>
  <si>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</si>
  <si>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</si>
  <si>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</si>
  <si>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</si>
  <si>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</si>
  <si>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</si>
  <si>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</si>
  <si>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</si>
  <si>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</si>
  <si>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</si>
  <si>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</si>
  <si>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</si>
  <si>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</si>
  <si>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</si>
  <si>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</si>
  <si>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</si>
  <si>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</si>
  <si>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</si>
  <si>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</si>
  <si>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</si>
  <si>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</si>
  <si>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</si>
  <si>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</si>
  <si>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</si>
  <si>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</si>
  <si>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</si>
  <si>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</si>
  <si>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</si>
  <si>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</si>
  <si>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</si>
  <si>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</si>
  <si>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</si>
  <si>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</si>
  <si>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</si>
  <si>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</si>
  <si>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</si>
  <si>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</si>
  <si>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</si>
  <si>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</si>
  <si>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</si>
  <si>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</si>
  <si>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</si>
  <si>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</si>
  <si>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</si>
  <si>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</si>
  <si>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</si>
  <si>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</si>
  <si>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</si>
  <si>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</si>
  <si>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</si>
  <si>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</si>
  <si>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</si>
  <si>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</si>
  <si>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</si>
  <si>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</si>
  <si>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</si>
  <si>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</si>
  <si>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</si>
  <si>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</si>
  <si>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</si>
  <si>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</si>
  <si>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</si>
  <si>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</si>
  <si>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</si>
  <si>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</si>
  <si>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</si>
  <si>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</si>
  <si>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</si>
  <si>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</si>
  <si>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</si>
  <si>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</si>
  <si>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</si>
  <si>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</si>
  <si>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</si>
  <si>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</si>
  <si>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</si>
  <si>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</si>
  <si>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</si>
  <si>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</si>
  <si>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</si>
  <si>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</si>
  <si>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</si>
  <si>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</si>
  <si>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</si>
  <si>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</si>
  <si>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</si>
  <si>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</si>
  <si>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</si>
  <si>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</si>
  <si>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</si>
  <si>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</si>
  <si>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</si>
  <si>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</si>
  <si>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</si>
  <si>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</si>
  <si>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</si>
  <si>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</si>
  <si>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</si>
  <si>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</si>
  <si>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</si>
  <si>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</si>
  <si>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</si>
  <si>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</si>
  <si>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</si>
  <si>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</si>
  <si>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</si>
  <si>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</si>
  <si>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</si>
  <si>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</si>
  <si>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</si>
  <si>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</si>
  <si>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</si>
  <si>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</si>
  <si>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</si>
  <si>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</si>
  <si>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</si>
  <si>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</si>
  <si>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</si>
  <si>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</si>
  <si>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</si>
  <si>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</si>
  <si>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</si>
  <si>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</si>
  <si>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</si>
  <si>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</si>
  <si>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</si>
  <si>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</si>
  <si>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</si>
  <si>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</si>
  <si>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</si>
  <si>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</si>
  <si>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</si>
  <si>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</si>
  <si>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</si>
  <si>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</si>
  <si>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</si>
  <si>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</si>
  <si>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</si>
  <si>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</si>
  <si>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</si>
  <si>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</si>
  <si>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</si>
  <si>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</si>
  <si>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</si>
  <si>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</si>
  <si>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</si>
  <si>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</si>
  <si>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</si>
  <si>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</si>
  <si>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</si>
  <si>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</si>
  <si>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</si>
  <si>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</si>
  <si>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</si>
  <si>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</si>
  <si>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</si>
  <si>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</si>
  <si>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</si>
  <si>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</si>
  <si>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</si>
  <si>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</si>
  <si>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</si>
  <si>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</si>
  <si>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</si>
  <si>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</si>
  <si>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</si>
  <si>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</si>
  <si>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</si>
  <si>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</si>
  <si>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</si>
  <si>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</si>
  <si>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</si>
  <si>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</si>
  <si>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</si>
  <si>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</si>
  <si>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</si>
  <si>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</si>
  <si>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</si>
  <si>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</si>
  <si>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</si>
  <si>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</si>
  <si>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</si>
  <si>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</si>
  <si>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</si>
  <si>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</si>
  <si>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</si>
  <si>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</si>
  <si>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</si>
  <si>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</si>
  <si>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</si>
  <si>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</si>
  <si>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</si>
  <si>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</si>
  <si>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</si>
  <si>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</si>
  <si>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</si>
  <si>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</si>
  <si>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</si>
  <si>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</si>
  <si>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</si>
  <si>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</si>
  <si>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</si>
  <si>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</si>
  <si>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</si>
  <si>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</si>
  <si>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</si>
  <si>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</si>
  <si>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</si>
  <si>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</si>
  <si>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</si>
  <si>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</si>
  <si>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</si>
  <si>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</si>
  <si>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</si>
  <si>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</si>
  <si>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</si>
  <si>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</si>
  <si>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</si>
  <si>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</si>
  <si>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</si>
  <si>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</si>
  <si>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</si>
  <si>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</si>
  <si>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</si>
  <si>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</si>
  <si>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</si>
  <si>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</si>
  <si>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</si>
  <si>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</si>
  <si>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</si>
  <si>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</si>
  <si>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</si>
  <si>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</si>
  <si>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</si>
  <si>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</si>
  <si>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</si>
  <si>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</si>
  <si>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</si>
  <si>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</si>
  <si>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</si>
  <si>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</si>
  <si>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</si>
  <si>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</si>
  <si>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</si>
  <si>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</si>
  <si>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</si>
  <si>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</si>
  <si>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</si>
  <si>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</si>
  <si>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</si>
  <si>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</si>
  <si>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</si>
  <si>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</si>
  <si>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</si>
  <si>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</si>
  <si>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</si>
  <si>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</si>
  <si>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</si>
  <si>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</si>
  <si>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</si>
  <si>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</si>
  <si>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</si>
  <si>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</si>
  <si>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</si>
  <si>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</si>
  <si>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</si>
  <si>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</si>
  <si>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</si>
  <si>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</si>
  <si>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</si>
  <si>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</si>
  <si>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</si>
  <si>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</si>
  <si>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</si>
  <si>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</si>
  <si>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</si>
  <si>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</si>
  <si>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</si>
  <si>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</si>
  <si>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</si>
  <si>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</si>
  <si>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</si>
  <si>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</si>
  <si>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</si>
  <si>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</si>
  <si>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</si>
  <si>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</si>
  <si>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</si>
  <si>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</si>
  <si>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</si>
  <si>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</si>
  <si>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</si>
  <si>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</si>
  <si>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</si>
  <si>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</si>
  <si>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</si>
  <si>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</si>
  <si>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</si>
  <si>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</si>
  <si>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</si>
  <si>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</si>
  <si>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</si>
  <si>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</si>
  <si>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</si>
  <si>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</si>
  <si>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</si>
  <si>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</si>
  <si>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</si>
  <si>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</si>
  <si>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</si>
  <si>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</si>
  <si>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</si>
  <si>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</si>
  <si>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</si>
  <si>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</si>
  <si>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</si>
  <si>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</si>
  <si>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</si>
  <si>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</si>
  <si>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</si>
  <si>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</si>
  <si>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</si>
  <si>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</si>
  <si>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</si>
  <si>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</si>
  <si>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</si>
  <si>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</si>
  <si>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</si>
  <si>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</si>
  <si>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</si>
  <si>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</si>
  <si>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</si>
  <si>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</si>
  <si>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</si>
  <si>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</si>
  <si>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</si>
  <si>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</si>
  <si>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</si>
  <si>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</si>
  <si>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</si>
  <si>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</si>
  <si>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</si>
  <si>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</si>
  <si>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</si>
  <si>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</si>
  <si>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</si>
  <si>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</si>
  <si>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</si>
  <si>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</si>
  <si>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</si>
  <si>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</si>
  <si>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</si>
  <si>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</si>
  <si>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</si>
  <si>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</si>
  <si>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</si>
  <si>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</si>
  <si>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</si>
  <si>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</si>
  <si>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</si>
  <si>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</si>
  <si>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</si>
  <si>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</si>
  <si>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</si>
  <si>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</si>
  <si>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</si>
  <si>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</si>
  <si>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</si>
  <si>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</si>
  <si>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</si>
  <si>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</si>
  <si>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</si>
  <si>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</si>
  <si>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</si>
  <si>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</si>
  <si>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</si>
  <si>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</si>
  <si>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</si>
  <si>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</si>
  <si>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</si>
  <si>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</si>
  <si>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</si>
  <si>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</si>
  <si>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</si>
  <si>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</si>
  <si>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</si>
  <si>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</si>
  <si>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</si>
  <si>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</si>
  <si>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</si>
  <si>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</si>
  <si>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</si>
  <si>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</si>
  <si>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</si>
  <si>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</si>
  <si>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</si>
  <si>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</si>
  <si>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</si>
  <si>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</si>
  <si>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</si>
  <si>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</si>
  <si>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</si>
  <si>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</si>
  <si>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</si>
  <si>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</si>
  <si>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</si>
  <si>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</si>
  <si>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</si>
  <si>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</si>
  <si>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</si>
  <si>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</si>
  <si>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</si>
  <si>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</si>
  <si>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</si>
  <si>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</si>
  <si>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</si>
  <si>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</si>
  <si>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</si>
  <si>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</si>
  <si>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</si>
  <si>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</si>
  <si>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</si>
  <si>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</si>
  <si>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</si>
  <si>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</si>
  <si>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</si>
  <si>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</si>
  <si>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</si>
  <si>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</si>
  <si>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</si>
  <si>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</si>
  <si>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</si>
  <si>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</si>
  <si>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</si>
  <si>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</si>
  <si>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</si>
  <si>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</si>
  <si>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</si>
  <si>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</si>
  <si>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</si>
  <si>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</si>
  <si>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</si>
  <si>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</si>
  <si>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</si>
  <si>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</si>
  <si>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</si>
  <si>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</si>
  <si>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</si>
  <si>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</si>
  <si>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</si>
  <si>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</si>
  <si>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</si>
  <si>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</si>
  <si>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</si>
  <si>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</si>
  <si>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</si>
  <si>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</si>
  <si>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</si>
  <si>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</si>
  <si>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</si>
  <si>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</si>
  <si>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</si>
  <si>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</si>
  <si>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</si>
  <si>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</si>
  <si>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</si>
  <si>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</si>
  <si>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</si>
  <si>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</si>
  <si>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</si>
  <si>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</si>
  <si>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</si>
  <si>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</si>
  <si>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</si>
  <si>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</si>
  <si>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</si>
  <si>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</si>
  <si>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</si>
  <si>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</si>
  <si>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</si>
  <si>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</si>
  <si>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</si>
  <si>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</si>
  <si>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</si>
  <si>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</si>
  <si>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</si>
  <si>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</si>
  <si>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</si>
  <si>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</si>
  <si>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</si>
  <si>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</si>
  <si>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</si>
  <si>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</si>
  <si>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</si>
  <si>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</si>
  <si>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</si>
  <si>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</si>
  <si>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</si>
  <si>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</si>
  <si>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</si>
  <si>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</si>
  <si>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</si>
  <si>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</si>
  <si>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</si>
  <si>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</si>
  <si>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</si>
  <si>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</si>
  <si>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</si>
  <si>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</si>
  <si>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</si>
  <si>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</si>
  <si>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</si>
  <si>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</si>
  <si>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</si>
  <si>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</si>
  <si>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</si>
  <si>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</si>
  <si>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</si>
  <si>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</si>
  <si>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</si>
  <si>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</si>
  <si>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</si>
  <si>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</si>
  <si>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</si>
  <si>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</si>
  <si>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</si>
  <si>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</si>
  <si>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</si>
  <si>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</si>
  <si>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</si>
  <si>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</si>
  <si>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</si>
  <si>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</si>
  <si>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</si>
  <si>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</si>
  <si>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</si>
  <si>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</si>
  <si>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</si>
  <si>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</si>
  <si>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</si>
  <si>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</si>
  <si>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</si>
  <si>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</si>
  <si>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</si>
  <si>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</si>
  <si>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</si>
  <si>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</si>
  <si>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</si>
  <si>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</si>
  <si>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</si>
  <si>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</si>
  <si>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</si>
  <si>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</si>
  <si>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</si>
  <si>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</si>
  <si>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</si>
  <si>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</si>
  <si>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</si>
  <si>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</si>
  <si>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</si>
  <si>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</si>
  <si>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</si>
  <si>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</si>
  <si>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</si>
  <si>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</si>
  <si>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</si>
  <si>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</si>
  <si>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</si>
  <si>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</si>
  <si>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</si>
  <si>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</si>
  <si>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</si>
  <si>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</si>
  <si>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</si>
  <si>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</si>
  <si>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</si>
  <si>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</si>
  <si>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</si>
  <si>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</si>
  <si>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</si>
  <si>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</si>
  <si>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</si>
  <si>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</si>
  <si>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</si>
  <si>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</si>
  <si>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</si>
  <si>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</si>
  <si>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</si>
  <si>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</si>
  <si>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</si>
  <si>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</si>
  <si>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</si>
  <si>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</si>
  <si>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</si>
  <si>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</si>
  <si>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</si>
  <si>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</si>
  <si>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</si>
  <si>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</si>
  <si>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</si>
  <si>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</si>
  <si>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</si>
  <si>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</si>
  <si>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</si>
  <si>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</si>
  <si>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</si>
  <si>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</si>
  <si>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</si>
  <si>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</si>
  <si>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</si>
  <si>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</si>
  <si>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</si>
  <si>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</si>
  <si>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</si>
  <si>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</si>
  <si>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</si>
  <si>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</si>
  <si>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</si>
  <si>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</si>
  <si>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</si>
  <si>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</si>
  <si>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</si>
  <si>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</si>
  <si>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</si>
  <si>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</si>
  <si>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</si>
  <si>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</si>
  <si>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</si>
  <si>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</si>
  <si>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</si>
  <si>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</si>
  <si>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</si>
  <si>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</si>
  <si>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</si>
  <si>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</si>
  <si>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</si>
  <si>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</si>
  <si>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</si>
  <si>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</si>
  <si>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</si>
  <si>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</si>
  <si>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</si>
  <si>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</si>
  <si>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</si>
  <si>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</si>
  <si>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</si>
  <si>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</si>
  <si>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</si>
  <si>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</si>
  <si>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</si>
  <si>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</si>
  <si>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</si>
  <si>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</si>
  <si>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</si>
  <si>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</si>
  <si>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</si>
  <si>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</si>
  <si>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</si>
  <si>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</si>
  <si>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</si>
  <si>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</si>
  <si>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</si>
  <si>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</si>
  <si>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</si>
  <si>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</si>
  <si>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</si>
  <si>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</si>
  <si>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</si>
  <si>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</si>
  <si>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</si>
  <si>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</si>
  <si>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</si>
  <si>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</si>
  <si>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</si>
  <si>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</si>
  <si>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</si>
  <si>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</si>
  <si>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</si>
  <si>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</si>
  <si>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</si>
  <si>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</si>
  <si>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</si>
  <si>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</si>
  <si>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</si>
  <si>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</si>
  <si>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</si>
  <si>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</si>
  <si>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</si>
  <si>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</si>
  <si>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</si>
  <si>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</si>
  <si>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</si>
  <si>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</si>
  <si>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</si>
  <si>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</si>
  <si>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</si>
  <si>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</si>
  <si>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</si>
  <si>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</si>
  <si>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</si>
  <si>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</si>
  <si>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</si>
  <si>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</si>
  <si>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</si>
  <si>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</si>
  <si>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</si>
  <si>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</si>
  <si>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</si>
  <si>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</si>
  <si>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</si>
  <si>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</si>
  <si>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</si>
  <si>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</si>
  <si>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</si>
  <si>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</si>
  <si>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</si>
  <si>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</si>
  <si>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</si>
  <si>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</si>
  <si>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</si>
  <si>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</si>
  <si>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</si>
  <si>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</si>
  <si>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</si>
  <si>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</si>
  <si>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</si>
  <si>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</si>
  <si>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</si>
  <si>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</si>
  <si>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</si>
  <si>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</si>
  <si>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</si>
  <si>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</si>
  <si>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</si>
  <si>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</si>
  <si>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</si>
  <si>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</si>
  <si>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</si>
  <si>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</si>
  <si>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</si>
  <si>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</si>
  <si>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</si>
  <si>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</si>
  <si>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</si>
  <si>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</si>
  <si>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</si>
  <si>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</si>
  <si>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</si>
  <si>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</si>
  <si>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</si>
  <si>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</si>
  <si>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</si>
  <si>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</si>
  <si>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</si>
  <si>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</si>
  <si>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</si>
  <si>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</si>
  <si>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</si>
  <si>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</si>
  <si>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</si>
  <si>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</si>
  <si>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</si>
  <si>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</si>
  <si>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</si>
  <si>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</si>
  <si>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</si>
  <si>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</si>
  <si>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</si>
  <si>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</si>
  <si>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</si>
  <si>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</si>
  <si>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</si>
  <si>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</si>
  <si>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</si>
  <si>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</si>
  <si>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</si>
  <si>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</si>
  <si>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</si>
  <si>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</si>
  <si>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</si>
  <si>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</si>
  <si>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</si>
  <si>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</si>
  <si>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</si>
  <si>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</si>
  <si>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</si>
  <si>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</si>
  <si>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</si>
  <si>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</si>
  <si>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</si>
  <si>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</si>
  <si>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</si>
  <si>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</si>
  <si>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</si>
  <si>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</si>
  <si>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</si>
  <si>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</si>
  <si>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</si>
  <si>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</si>
  <si>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</si>
  <si>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</si>
  <si>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</si>
  <si>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</si>
  <si>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</si>
  <si>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</si>
  <si>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</si>
  <si>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</si>
  <si>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</si>
  <si>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</si>
  <si>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</si>
  <si>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</si>
  <si>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</si>
  <si>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</si>
  <si>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</si>
  <si>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</si>
  <si>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</si>
  <si>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</si>
  <si>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</si>
  <si>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</si>
  <si>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</si>
  <si>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</si>
  <si>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</si>
  <si>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</si>
  <si>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</si>
  <si>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</si>
  <si>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</si>
  <si>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</si>
  <si>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</si>
  <si>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</si>
  <si>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</si>
  <si>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</si>
  <si>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</si>
  <si>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</si>
  <si>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</si>
  <si>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</si>
  <si>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</si>
  <si>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</si>
  <si>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</si>
  <si>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</si>
  <si>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</si>
  <si>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</si>
  <si>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</si>
  <si>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</si>
  <si>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</si>
  <si>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</si>
  <si>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</si>
  <si>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</si>
  <si>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</si>
  <si>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</si>
  <si>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</si>
  <si>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</si>
  <si>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</si>
  <si>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</si>
  <si>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</si>
  <si>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</si>
  <si>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</si>
  <si>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</si>
  <si>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</si>
  <si>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</si>
  <si>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</si>
  <si>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</si>
  <si>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</si>
  <si>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</si>
  <si>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</si>
  <si>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</si>
  <si>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</si>
  <si>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</si>
  <si>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</si>
  <si>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</si>
  <si>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</si>
  <si>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</si>
  <si>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</si>
  <si>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</si>
  <si>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</si>
  <si>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</si>
  <si>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</si>
  <si>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</si>
  <si>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</si>
  <si>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</si>
  <si>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</si>
  <si>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</si>
  <si>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</si>
  <si>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</si>
  <si>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</si>
  <si>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</si>
  <si>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</si>
  <si>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</si>
  <si>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</si>
  <si>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</si>
  <si>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</si>
  <si>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</si>
  <si>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</si>
  <si>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</si>
  <si>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</si>
  <si>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</si>
  <si>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</si>
  <si>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</si>
  <si>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</si>
  <si>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</si>
  <si>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</si>
  <si>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</si>
  <si>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</si>
  <si>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</si>
  <si>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</si>
  <si>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</si>
  <si>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</si>
  <si>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</si>
  <si>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</si>
  <si>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</si>
  <si>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</si>
  <si>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</si>
  <si>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</si>
  <si>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</si>
  <si>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</si>
  <si>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</si>
  <si>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</si>
  <si>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</si>
  <si>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</si>
  <si>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</si>
  <si>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</si>
  <si>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</si>
  <si>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</si>
  <si>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</si>
  <si>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</si>
  <si>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</si>
  <si>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</si>
  <si>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</si>
  <si>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</si>
  <si>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</si>
  <si>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</si>
  <si>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</si>
  <si>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</si>
  <si>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</si>
  <si>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</si>
  <si>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</si>
  <si>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</si>
  <si>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</si>
  <si>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</si>
  <si>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</si>
  <si>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</si>
  <si>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</si>
  <si>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</si>
  <si>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</si>
  <si>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</si>
  <si>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</si>
  <si>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</si>
  <si>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</si>
  <si>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</si>
  <si>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</si>
  <si>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</si>
  <si>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</si>
  <si>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</si>
  <si>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</si>
  <si>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</si>
  <si>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</si>
  <si>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</si>
  <si>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</si>
  <si>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</si>
  <si>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</si>
  <si>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</si>
  <si>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</si>
  <si>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</si>
  <si>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</si>
  <si>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</si>
  <si>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</si>
  <si>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</si>
  <si>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</si>
  <si>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</si>
  <si>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</si>
  <si>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</si>
  <si>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</si>
  <si>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</si>
  <si>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</si>
  <si>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</si>
  <si>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</si>
  <si>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</si>
  <si>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</si>
  <si>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</si>
  <si>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</si>
  <si>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</si>
  <si>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</si>
  <si>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</si>
  <si>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</si>
  <si>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</si>
  <si>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</si>
  <si>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</si>
  <si>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</si>
  <si>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</si>
  <si>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</si>
  <si>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</si>
  <si>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</si>
  <si>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</si>
  <si>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</si>
  <si>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</si>
  <si>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</si>
  <si>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</si>
  <si>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</si>
  <si>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</si>
  <si>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</si>
  <si>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</si>
  <si>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</si>
  <si>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</si>
  <si>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</si>
  <si>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</si>
  <si>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</si>
  <si>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</si>
  <si>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</si>
  <si>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</si>
  <si>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</si>
  <si>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</si>
  <si>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</si>
  <si>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</si>
  <si>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</si>
  <si>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</si>
  <si>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</si>
  <si>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</si>
  <si>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</si>
  <si>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</si>
  <si>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</si>
  <si>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</si>
  <si>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</si>
  <si>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</si>
  <si>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</si>
  <si>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</si>
  <si>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</si>
  <si>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</si>
  <si>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</si>
  <si>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</si>
  <si>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</si>
  <si>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</si>
  <si>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</si>
  <si>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</si>
  <si>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</si>
  <si>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</si>
  <si>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</si>
  <si>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</si>
  <si>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</si>
  <si>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</si>
  <si>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</si>
  <si>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</si>
  <si>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</si>
  <si>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</si>
  <si>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</si>
  <si>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</si>
  <si>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</si>
  <si>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</si>
  <si>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</si>
  <si>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</si>
  <si>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</si>
  <si>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</si>
  <si>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</si>
  <si>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</si>
  <si>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</si>
  <si>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</si>
  <si>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</si>
  <si>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</si>
  <si>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</si>
  <si>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</si>
  <si>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</si>
  <si>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</si>
  <si>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</si>
  <si>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</si>
  <si>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</si>
  <si>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</si>
  <si>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</si>
  <si>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</si>
  <si>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</si>
  <si>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</si>
  <si>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</si>
  <si>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</si>
  <si>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</si>
  <si>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</si>
  <si>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</si>
  <si>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</si>
  <si>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</si>
  <si>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</si>
  <si>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</si>
  <si>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</si>
  <si>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</si>
  <si>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</si>
  <si>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</si>
  <si>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</si>
  <si>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</si>
  <si>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</si>
  <si>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</si>
  <si>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</si>
  <si>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</si>
  <si>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</si>
  <si>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</si>
  <si>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</si>
  <si>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</si>
  <si>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</si>
  <si>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</si>
  <si>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</si>
  <si>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</si>
  <si>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</si>
  <si>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</si>
  <si>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</si>
  <si>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</si>
  <si>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</si>
  <si>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</si>
  <si>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</si>
  <si>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</si>
  <si>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</si>
  <si>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</si>
  <si>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</si>
  <si>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</si>
  <si>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</si>
  <si>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</si>
  <si>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</si>
  <si>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</si>
  <si>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</si>
  <si>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</si>
  <si>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</si>
  <si>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</si>
  <si>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</si>
  <si>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</si>
  <si>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</si>
  <si>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</si>
  <si>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</si>
  <si>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</si>
  <si>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</si>
  <si>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</si>
  <si>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</si>
  <si>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</si>
  <si>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</si>
  <si>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</si>
  <si>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</si>
  <si>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</si>
  <si>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</si>
  <si>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</si>
  <si>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</si>
  <si>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</si>
  <si>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</si>
  <si>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</si>
  <si>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</si>
  <si>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</si>
  <si>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</si>
  <si>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</si>
  <si>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</si>
  <si>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</si>
  <si>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</si>
  <si>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</si>
  <si>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</si>
  <si>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</si>
  <si>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</si>
  <si>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</si>
  <si>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</si>
  <si>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</si>
  <si>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</si>
  <si>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</si>
  <si>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</si>
  <si>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</si>
  <si>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</si>
  <si>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</si>
  <si>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</si>
  <si>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</si>
  <si>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</si>
  <si>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</si>
  <si>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</si>
  <si>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</si>
  <si>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</si>
  <si>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</si>
  <si>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</si>
  <si>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</si>
  <si>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</si>
  <si>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</si>
  <si>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</si>
  <si>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</si>
  <si>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</si>
  <si>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</si>
  <si>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</si>
  <si>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</si>
  <si>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</si>
  <si>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</si>
  <si>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</si>
  <si>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</si>
  <si>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</si>
  <si>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</si>
  <si>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</si>
  <si>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</si>
  <si>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</si>
  <si>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</si>
  <si>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</si>
  <si>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</si>
  <si>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</si>
  <si>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</si>
  <si>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</si>
  <si>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</si>
  <si>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</si>
  <si>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</si>
  <si>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</si>
  <si>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</si>
  <si>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</si>
  <si>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</si>
  <si>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</si>
  <si>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</si>
  <si>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</si>
  <si>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</si>
  <si>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</si>
  <si>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</si>
  <si>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</si>
  <si>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</si>
  <si>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</si>
  <si>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</si>
  <si>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</si>
  <si>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</si>
  <si>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</si>
  <si>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</si>
  <si>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</si>
  <si>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</si>
  <si>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</si>
  <si>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</si>
  <si>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</si>
  <si>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</si>
  <si>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</si>
  <si>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</si>
  <si>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</si>
  <si>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</si>
  <si>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</si>
  <si>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</si>
  <si>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</si>
  <si>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</si>
  <si>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</si>
  <si>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</si>
  <si>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</si>
  <si>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</si>
  <si>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</si>
  <si>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</si>
  <si>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</si>
  <si>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</si>
  <si>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</si>
  <si>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</si>
  <si>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</si>
  <si>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</si>
  <si>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</si>
  <si>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</si>
  <si>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</si>
  <si>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</si>
  <si>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</si>
  <si>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</si>
  <si>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</si>
  <si>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</si>
  <si>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</si>
  <si>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</si>
  <si>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</si>
  <si>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</si>
  <si>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</si>
  <si>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</si>
  <si>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</si>
  <si>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</si>
  <si>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</si>
  <si>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</si>
  <si>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</si>
  <si>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</si>
  <si>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</si>
  <si>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</si>
  <si>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</si>
  <si>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</si>
  <si>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</si>
  <si>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</si>
  <si>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</si>
  <si>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</si>
  <si>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</si>
  <si>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</si>
  <si>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</si>
  <si>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</si>
  <si>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</si>
  <si>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</si>
  <si>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</si>
  <si>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</si>
  <si>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</si>
  <si>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</si>
  <si>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</si>
  <si>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</si>
  <si>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</si>
  <si>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</si>
  <si>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</si>
  <si>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</si>
  <si>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</si>
  <si>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</si>
  <si>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</si>
  <si>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</si>
  <si>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</si>
  <si>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</si>
  <si>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</si>
  <si>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</si>
  <si>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</si>
  <si>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</si>
  <si>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</si>
  <si>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</si>
  <si>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</si>
  <si>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</si>
  <si>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</si>
  <si>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</si>
  <si>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</si>
  <si>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</si>
  <si>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</si>
  <si>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</si>
  <si>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</si>
  <si>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</si>
  <si>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</si>
  <si>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</si>
  <si>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</si>
  <si>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</si>
  <si>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</si>
  <si>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</si>
  <si>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</si>
  <si>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</si>
  <si>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</si>
  <si>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</si>
  <si>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</si>
  <si>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</si>
  <si>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</si>
  <si>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</si>
  <si>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</si>
  <si>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</si>
  <si>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</si>
  <si>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</si>
  <si>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</si>
  <si>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</si>
  <si>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</si>
  <si>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</si>
  <si>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</si>
  <si>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</si>
  <si>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</si>
  <si>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</si>
  <si>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</si>
  <si>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</si>
  <si>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</si>
  <si>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</si>
  <si>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</si>
  <si>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</si>
  <si>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</si>
  <si>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</si>
  <si>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</si>
  <si>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</si>
  <si>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</si>
  <si>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</si>
  <si>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</si>
  <si>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</si>
  <si>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</si>
  <si>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</si>
  <si>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</si>
  <si>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</si>
  <si>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</si>
  <si>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</si>
  <si>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</si>
  <si>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</si>
  <si>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</si>
  <si>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</si>
  <si>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</si>
  <si>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</si>
  <si>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</si>
  <si>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</si>
  <si>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</si>
  <si>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</si>
  <si>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</si>
  <si>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</si>
  <si>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</si>
  <si>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</si>
  <si>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</si>
  <si>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</si>
  <si>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</si>
  <si>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</si>
  <si>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</si>
  <si>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</si>
  <si>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</si>
  <si>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</si>
  <si>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</si>
  <si>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</si>
  <si>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</si>
  <si>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</si>
  <si>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</si>
  <si>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</si>
  <si>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</si>
  <si>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</si>
  <si>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</si>
  <si>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</si>
  <si>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</si>
  <si>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</si>
  <si>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</si>
  <si>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</si>
  <si>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</si>
  <si>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</si>
  <si>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</si>
  <si>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</si>
  <si>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</si>
  <si>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</si>
  <si>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</si>
  <si>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</si>
  <si>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</si>
  <si>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</si>
  <si>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</si>
  <si>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</si>
  <si>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</si>
  <si>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</si>
  <si>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</si>
  <si>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</si>
  <si>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</si>
  <si>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</si>
  <si>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</si>
  <si>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</si>
  <si>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</si>
  <si>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</si>
  <si>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</si>
  <si>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</si>
  <si>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</si>
  <si>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</si>
  <si>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</si>
  <si>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</si>
  <si>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</si>
  <si>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</si>
  <si>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</si>
  <si>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</si>
  <si>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</si>
  <si>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</si>
  <si>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</si>
  <si>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</si>
  <si>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</si>
  <si>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</si>
  <si>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</si>
  <si>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</si>
  <si>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</si>
  <si>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</si>
  <si>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</si>
  <si>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</si>
  <si>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</si>
  <si>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</si>
  <si>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</si>
  <si>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</si>
  <si>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</si>
  <si>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</si>
  <si>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</si>
  <si>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</si>
  <si>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</si>
  <si>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</si>
  <si>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</si>
  <si>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</si>
  <si>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</si>
  <si>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</si>
  <si>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</si>
  <si>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</si>
  <si>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</si>
  <si>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</si>
  <si>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</si>
  <si>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</si>
  <si>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</si>
  <si>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</si>
  <si>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</si>
  <si>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</si>
  <si>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</si>
  <si>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</si>
  <si>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</si>
  <si>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</si>
  <si>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</si>
  <si>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</si>
  <si>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</si>
  <si>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</si>
  <si>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</si>
  <si>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</si>
  <si>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</si>
  <si>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</si>
  <si>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</si>
  <si>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</si>
  <si>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</si>
  <si>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</si>
  <si>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</si>
  <si>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</si>
  <si>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</si>
  <si>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</si>
  <si>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</si>
  <si>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</si>
  <si>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</si>
  <si>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</si>
  <si>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</si>
  <si>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</si>
  <si>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</si>
  <si>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</si>
  <si>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</si>
  <si>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</si>
  <si>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</si>
  <si>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</si>
  <si>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</si>
  <si>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</si>
  <si>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</si>
  <si>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</si>
  <si>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</si>
  <si>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</si>
  <si>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</si>
  <si>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</si>
  <si>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</si>
  <si>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</si>
  <si>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</si>
  <si>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</si>
  <si>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</si>
  <si>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</si>
  <si>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</si>
  <si>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</si>
  <si>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</si>
  <si>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</si>
  <si>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</si>
  <si>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</si>
  <si>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</si>
  <si>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</si>
  <si>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</si>
  <si>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</si>
  <si>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</si>
  <si>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</si>
  <si>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</si>
  <si>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</si>
  <si>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</si>
  <si>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</si>
  <si>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</si>
  <si>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</si>
  <si>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</si>
  <si>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</si>
  <si>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</si>
  <si>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</si>
  <si>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</si>
  <si>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</si>
  <si>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</si>
  <si>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</si>
  <si>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</si>
  <si>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</si>
  <si>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</si>
  <si>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</si>
  <si>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</si>
  <si>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</si>
  <si>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</si>
  <si>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</si>
  <si>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</si>
  <si>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</si>
  <si>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</si>
  <si>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</si>
  <si>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</si>
  <si>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</si>
  <si>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</si>
  <si>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</si>
  <si>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</si>
  <si>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</si>
  <si>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</si>
  <si>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</si>
  <si>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</si>
  <si>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</si>
  <si>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</si>
  <si>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</si>
  <si>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</si>
  <si>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</si>
  <si>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</si>
  <si>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</si>
  <si>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</si>
  <si>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</si>
  <si>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</si>
  <si>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</si>
  <si>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</si>
  <si>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</si>
  <si>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</si>
  <si>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</si>
  <si>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</si>
  <si>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</si>
  <si>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</si>
  <si>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</si>
  <si>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</si>
  <si>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</si>
  <si>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</si>
  <si>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</si>
  <si>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</si>
  <si>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</si>
  <si>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</si>
  <si>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</si>
  <si>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</si>
  <si>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</si>
  <si>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</si>
  <si>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</si>
  <si>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</si>
  <si>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</si>
  <si>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</si>
  <si>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</si>
  <si>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</si>
  <si>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</si>
  <si>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</si>
  <si>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</si>
  <si>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</si>
  <si>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</si>
  <si>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</si>
  <si>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</si>
  <si>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</si>
  <si>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</si>
  <si>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</si>
  <si>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</si>
  <si>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</si>
  <si>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</si>
  <si>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</si>
  <si>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</si>
  <si>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</si>
  <si>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</si>
  <si>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</si>
  <si>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</si>
  <si>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</si>
  <si>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</si>
  <si>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</si>
  <si>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</si>
  <si>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</si>
  <si>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</si>
  <si>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</si>
  <si>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</si>
  <si>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</si>
  <si>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</si>
  <si>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</si>
  <si>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</si>
  <si>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</si>
  <si>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</si>
  <si>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</si>
  <si>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</si>
  <si>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</si>
  <si>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</si>
  <si>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</si>
  <si>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</si>
  <si>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</si>
  <si>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</si>
  <si>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</si>
  <si>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</si>
  <si>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</si>
  <si>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</si>
  <si>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</si>
  <si>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</si>
  <si>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</si>
  <si>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</si>
  <si>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</si>
  <si>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</si>
  <si>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</si>
  <si>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</si>
  <si>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</si>
  <si>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</si>
  <si>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</si>
  <si>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</si>
  <si>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</si>
  <si>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</si>
  <si>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</si>
  <si>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</si>
  <si>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</si>
  <si>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</si>
  <si>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</si>
  <si>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</si>
  <si>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</si>
  <si>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</si>
  <si>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</si>
  <si>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</si>
  <si>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</si>
  <si>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</si>
  <si>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</si>
  <si>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</si>
  <si>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</si>
  <si>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</si>
  <si>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</si>
  <si>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</si>
  <si>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</si>
  <si>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</si>
  <si>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</si>
  <si>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</si>
  <si>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</si>
  <si>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</si>
  <si>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</si>
  <si>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</si>
  <si>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</si>
  <si>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</si>
  <si>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</si>
  <si>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</si>
  <si>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</si>
  <si>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</si>
  <si>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</si>
  <si>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</si>
  <si>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</si>
  <si>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</si>
  <si>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</si>
  <si>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</si>
  <si>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</si>
  <si>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</si>
  <si>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</si>
  <si>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</si>
  <si>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</si>
  <si>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</si>
  <si>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</si>
  <si>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</si>
  <si>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</si>
  <si>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</si>
  <si>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</si>
  <si>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</si>
  <si>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</si>
  <si>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</si>
  <si>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</si>
  <si>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</si>
  <si>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</si>
  <si>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</si>
  <si>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</si>
  <si>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</si>
  <si>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</si>
  <si>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</si>
  <si>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</si>
  <si>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</si>
  <si>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</si>
  <si>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</si>
  <si>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</si>
  <si>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</si>
  <si>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</si>
  <si>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</si>
  <si>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</si>
  <si>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</si>
  <si>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</si>
  <si>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</si>
  <si>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</si>
  <si>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</si>
  <si>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</si>
  <si>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</si>
  <si>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</si>
  <si>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</si>
  <si>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</si>
  <si>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</si>
  <si>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</si>
  <si>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</si>
  <si>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</si>
  <si>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</si>
  <si>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</si>
  <si>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</si>
  <si>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</si>
  <si>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</si>
  <si>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</si>
  <si>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</si>
  <si>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</si>
  <si>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</si>
  <si>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</si>
  <si>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</si>
  <si>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</si>
  <si>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</si>
  <si>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</si>
  <si>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</si>
  <si>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</si>
  <si>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</si>
  <si>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</si>
  <si>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</si>
  <si>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</si>
  <si>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</si>
  <si>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</si>
  <si>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</si>
  <si>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</si>
  <si>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</si>
  <si>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</si>
  <si>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</si>
  <si>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</si>
  <si>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</si>
  <si>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</si>
  <si>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</si>
  <si>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</si>
  <si>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</si>
  <si>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</si>
  <si>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</si>
  <si>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</si>
  <si>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</si>
  <si>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</si>
  <si>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</si>
  <si>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</si>
  <si>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</si>
  <si>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</si>
  <si>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</si>
  <si>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</si>
  <si>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</si>
  <si>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</si>
  <si>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</si>
  <si>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</si>
  <si>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</si>
  <si>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</si>
  <si>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</si>
  <si>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</si>
  <si>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</si>
  <si>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</si>
  <si>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</si>
  <si>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</si>
  <si>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</si>
  <si>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</si>
  <si>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</si>
  <si>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</si>
  <si>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</si>
  <si>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</si>
  <si>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</si>
  <si>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</si>
  <si>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</si>
  <si>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</si>
  <si>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</si>
  <si>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</si>
  <si>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</si>
  <si>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</si>
  <si>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</si>
  <si>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</si>
  <si>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</si>
  <si>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</si>
  <si>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</si>
  <si>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</si>
  <si>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</si>
  <si>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</si>
  <si>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</si>
  <si>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</si>
  <si>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</si>
  <si>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</si>
  <si>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</si>
  <si>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</si>
  <si>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</si>
  <si>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</si>
  <si>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</si>
  <si>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</si>
  <si>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</si>
  <si>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</si>
  <si>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</si>
  <si>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</si>
  <si>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</si>
  <si>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</si>
  <si>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</si>
  <si>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</si>
  <si>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</si>
  <si>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</si>
  <si>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</si>
  <si>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</si>
  <si>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</si>
  <si>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</si>
  <si>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</si>
  <si>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</si>
  <si>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</si>
  <si>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</si>
  <si>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</si>
  <si>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</si>
  <si>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</si>
  <si>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</si>
  <si>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</si>
  <si>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</si>
  <si>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</si>
  <si>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</si>
  <si>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</si>
  <si>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</si>
  <si>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</si>
  <si>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</si>
  <si>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</si>
  <si>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</si>
  <si>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</si>
  <si>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</si>
  <si>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</si>
  <si>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</si>
  <si>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</si>
  <si>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</si>
  <si>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</si>
  <si>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</si>
  <si>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</si>
  <si>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</si>
  <si>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</si>
  <si>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</si>
  <si>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</si>
  <si>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</si>
  <si>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</si>
  <si>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</si>
  <si>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</si>
  <si>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</si>
  <si>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</si>
  <si>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</si>
  <si>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</si>
  <si>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</si>
  <si>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</si>
  <si>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</si>
  <si>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</si>
  <si>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</si>
  <si>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</si>
  <si>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</si>
  <si>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</si>
  <si>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</si>
  <si>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</si>
  <si>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</si>
  <si>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</si>
  <si>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</si>
  <si>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</si>
  <si>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</si>
  <si>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</si>
  <si>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</si>
  <si>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</si>
  <si>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</si>
  <si>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</si>
  <si>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</si>
  <si>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</si>
  <si>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</si>
  <si>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</si>
  <si>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</si>
  <si>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</si>
  <si>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</si>
  <si>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</si>
  <si>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</si>
  <si>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</si>
  <si>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</si>
  <si>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</si>
  <si>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</si>
  <si>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</si>
  <si>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</si>
  <si>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</si>
  <si>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</si>
  <si>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</si>
  <si>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</si>
  <si>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</si>
  <si>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</si>
  <si>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</si>
  <si>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</si>
  <si>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</si>
  <si>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</si>
  <si>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</si>
  <si>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</si>
  <si>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</si>
  <si>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</si>
  <si>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</si>
  <si>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</si>
  <si>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</si>
  <si>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</si>
  <si>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</si>
  <si>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</si>
  <si>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</si>
  <si>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</si>
  <si>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</si>
  <si>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</si>
  <si>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</si>
  <si>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</si>
  <si>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</si>
  <si>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</si>
  <si>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</si>
  <si>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</si>
  <si>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</si>
  <si>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</si>
  <si>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</si>
  <si>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</si>
  <si>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</si>
  <si>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</si>
  <si>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</si>
  <si>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</si>
  <si>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</si>
  <si>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</si>
  <si>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</si>
  <si>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</si>
  <si>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</si>
  <si>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</si>
  <si>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</si>
  <si>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</si>
  <si>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</si>
  <si>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</si>
  <si>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</si>
  <si>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</si>
  <si>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</si>
  <si>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</si>
  <si>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</si>
  <si>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</si>
  <si>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</si>
  <si>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</si>
  <si>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</si>
  <si>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</si>
  <si>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</si>
  <si>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</si>
  <si>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</si>
  <si>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</si>
  <si>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</si>
  <si>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</si>
  <si>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</si>
  <si>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</si>
  <si>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</si>
  <si>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</si>
  <si>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</si>
  <si>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</si>
  <si>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</si>
  <si>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</si>
  <si>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</si>
  <si>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</si>
  <si>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</si>
  <si>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</si>
  <si>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</si>
  <si>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</si>
  <si>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</si>
  <si>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</si>
  <si>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</si>
  <si>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</si>
  <si>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</si>
  <si>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</si>
  <si>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</si>
  <si>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</si>
  <si>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</si>
  <si>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</si>
  <si>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</si>
  <si>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</si>
  <si>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</si>
  <si>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</si>
  <si>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</si>
  <si>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</si>
  <si>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</si>
  <si>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</si>
  <si>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</si>
  <si>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</si>
  <si>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</si>
  <si>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</si>
  <si>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</si>
  <si>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</si>
  <si>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</si>
  <si>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</si>
  <si>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</si>
  <si>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</si>
  <si>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</si>
  <si>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</si>
  <si>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</si>
  <si>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</si>
  <si>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</si>
  <si>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</si>
  <si>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</si>
  <si>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</si>
  <si>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</si>
  <si>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</si>
  <si>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</si>
  <si>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</si>
  <si>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</si>
  <si>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</si>
  <si>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</si>
  <si>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</si>
  <si>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</si>
  <si>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</si>
  <si>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</si>
  <si>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</si>
  <si>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</si>
  <si>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</si>
  <si>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</si>
  <si>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</si>
  <si>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</si>
  <si>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</si>
  <si>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</si>
  <si>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</si>
  <si>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</si>
  <si>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</si>
  <si>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</si>
  <si>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</si>
  <si>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</si>
  <si>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</si>
  <si>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</si>
  <si>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</si>
  <si>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</si>
  <si>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</si>
  <si>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</si>
  <si>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</si>
  <si>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</si>
  <si>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</si>
  <si>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</si>
  <si>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</si>
  <si>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</si>
  <si>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</si>
  <si>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</si>
  <si>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</si>
  <si>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</si>
  <si>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</si>
  <si>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</si>
  <si>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</si>
  <si>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</si>
  <si>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</si>
  <si>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</si>
  <si>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</si>
  <si>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</si>
  <si>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</si>
  <si>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</si>
  <si>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</si>
  <si>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</si>
  <si>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</si>
  <si>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</si>
  <si>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</si>
  <si>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</si>
  <si>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</si>
  <si>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</si>
  <si>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</si>
  <si>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</si>
  <si>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</si>
  <si>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</si>
  <si>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</si>
  <si>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</si>
  <si>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</si>
  <si>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</si>
  <si>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</si>
  <si>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</si>
  <si>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</si>
  <si>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</si>
  <si>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</si>
  <si>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</si>
  <si>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</si>
  <si>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</si>
  <si>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</si>
  <si>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</si>
  <si>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</si>
  <si>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</si>
  <si>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</si>
  <si>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</si>
  <si>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</si>
  <si>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</si>
  <si>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</si>
  <si>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</si>
  <si>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</si>
  <si>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</si>
  <si>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</si>
  <si>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</si>
  <si>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</si>
  <si>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</si>
  <si>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</si>
  <si>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</si>
  <si>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</si>
  <si>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</si>
  <si>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</si>
  <si>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</si>
  <si>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</si>
  <si>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</si>
  <si>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</si>
  <si>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</si>
  <si>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</si>
  <si>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</si>
  <si>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</si>
  <si>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</si>
  <si>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</si>
  <si>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</si>
  <si>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</si>
  <si>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</si>
  <si>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</si>
  <si>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</si>
  <si>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</si>
  <si>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</si>
  <si>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</si>
  <si>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</si>
  <si>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</si>
  <si>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</si>
  <si>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</si>
  <si>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</si>
  <si>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</si>
  <si>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</si>
  <si>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</si>
  <si>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</si>
  <si>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</si>
  <si>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</si>
  <si>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</si>
  <si>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</si>
  <si>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</si>
  <si>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</si>
  <si>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</si>
  <si>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</si>
  <si>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</si>
  <si>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</si>
  <si>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</si>
  <si>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</si>
  <si>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</si>
  <si>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</si>
  <si>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</si>
  <si>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</si>
  <si>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</si>
  <si>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</si>
  <si>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</si>
  <si>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</si>
  <si>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</si>
  <si>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</si>
  <si>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</si>
  <si>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</si>
  <si>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</si>
  <si>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</si>
  <si>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</si>
  <si>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</si>
  <si>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</si>
  <si>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</si>
  <si>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</si>
  <si>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</si>
  <si>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</si>
  <si>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</si>
  <si>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</si>
  <si>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</si>
  <si>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</si>
  <si>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</si>
  <si>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</si>
  <si>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</si>
  <si>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</si>
  <si>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</si>
  <si>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</si>
  <si>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</si>
  <si>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</si>
  <si>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</si>
  <si>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</si>
  <si>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</si>
  <si>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</si>
  <si>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</si>
  <si>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</si>
  <si>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</si>
  <si>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</si>
  <si>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</si>
  <si>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</si>
  <si>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</si>
  <si>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</si>
  <si>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</si>
  <si>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</si>
  <si>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</si>
  <si>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</si>
  <si>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</si>
  <si>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</si>
  <si>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</si>
  <si>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</si>
  <si>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</si>
  <si>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</si>
  <si>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</si>
  <si>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</si>
  <si>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</si>
  <si>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</si>
  <si>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</si>
  <si>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</si>
  <si>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</si>
  <si>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</si>
  <si>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</si>
  <si>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</si>
  <si>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</si>
  <si>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</si>
  <si>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</si>
  <si>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</si>
  <si>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</si>
  <si>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</si>
  <si>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</si>
  <si>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</si>
  <si>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</si>
  <si>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</si>
  <si>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</si>
  <si>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</si>
  <si>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</si>
  <si>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</si>
  <si>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</si>
  <si>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</si>
  <si>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</si>
  <si>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</si>
  <si>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</si>
  <si>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</si>
  <si>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</si>
  <si>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</si>
  <si>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</si>
  <si>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</si>
  <si>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</si>
  <si>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</si>
  <si>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</si>
  <si>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</si>
  <si>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</si>
  <si>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</si>
  <si>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</si>
  <si>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</si>
  <si>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</si>
  <si>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</si>
  <si>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</si>
  <si>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</si>
  <si>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</si>
  <si>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</si>
  <si>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</si>
  <si>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</si>
  <si>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</si>
  <si>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</si>
  <si>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</si>
  <si>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</si>
  <si>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</si>
  <si>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</si>
  <si>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</si>
  <si>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</si>
  <si>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</si>
  <si>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</si>
  <si>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</si>
  <si>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</si>
  <si>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</si>
  <si>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</si>
  <si>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</si>
  <si>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</si>
  <si>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</si>
  <si>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</si>
  <si>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</si>
  <si>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</si>
  <si>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</si>
  <si>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</si>
  <si>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</si>
  <si>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</si>
  <si>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</si>
  <si>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</si>
  <si>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</si>
  <si>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</si>
  <si>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</si>
  <si>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</si>
  <si>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</si>
  <si>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</si>
  <si>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</si>
  <si>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</si>
  <si>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</si>
  <si>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</si>
  <si>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</si>
  <si>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</si>
  <si>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</si>
  <si>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</si>
  <si>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</si>
  <si>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</si>
  <si>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</si>
  <si>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</si>
  <si>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</si>
  <si>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</si>
  <si>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</si>
  <si>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</si>
  <si>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</si>
  <si>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</si>
  <si>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</si>
  <si>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</si>
  <si>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</si>
  <si>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</si>
  <si>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</si>
  <si>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</si>
  <si>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</si>
  <si>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</si>
  <si>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</si>
  <si>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</si>
  <si>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</si>
  <si>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</si>
  <si>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</si>
  <si>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</si>
  <si>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</si>
  <si>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</si>
  <si>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</si>
  <si>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</si>
  <si>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</si>
  <si>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</si>
  <si>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</si>
  <si>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</si>
  <si>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</si>
  <si>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</si>
  <si>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</si>
  <si>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</si>
  <si>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</si>
  <si>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</si>
  <si>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</si>
  <si>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</si>
  <si>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</si>
  <si>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</si>
  <si>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</si>
  <si>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</si>
  <si>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</si>
  <si>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</si>
  <si>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</si>
  <si>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</si>
  <si>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</si>
  <si>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</si>
  <si>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</si>
  <si>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</si>
  <si>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</si>
  <si>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</si>
  <si>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</si>
  <si>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</si>
  <si>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</si>
  <si>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</si>
  <si>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</si>
  <si>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</si>
  <si>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</si>
  <si>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</si>
  <si>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</si>
  <si>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</si>
  <si>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</si>
  <si>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</si>
  <si>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</si>
  <si>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</si>
  <si>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</si>
  <si>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</si>
  <si>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</si>
  <si>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</si>
  <si>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</si>
  <si>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</si>
  <si>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</si>
  <si>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</si>
  <si>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</si>
  <si>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</si>
  <si>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</si>
  <si>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</si>
  <si>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</si>
  <si>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</si>
  <si>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</si>
  <si>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</si>
  <si>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</si>
  <si>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</si>
  <si>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</si>
  <si>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</si>
  <si>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</si>
  <si>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</si>
  <si>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</si>
  <si>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</si>
  <si>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</si>
  <si>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</si>
  <si>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</si>
  <si>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</si>
  <si>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</si>
  <si>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</si>
  <si>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</si>
  <si>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</si>
  <si>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</si>
  <si>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</si>
  <si>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</si>
  <si>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</si>
  <si>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</si>
  <si>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</si>
  <si>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</si>
  <si>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</si>
  <si>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</si>
  <si>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</si>
  <si>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</si>
  <si>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</si>
  <si>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</si>
  <si>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PCM-20251107-00000646</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</si>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</sst>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58" dataDxfId="157" headerRowBorderDxfId="155" tableBorderDxfId="156" totalsRowBorderDxfId="154">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305.64981666666426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15878</v>
      </c>
      <c r="E3" s="63" t="s">
        <v>39021</v>
      </c>
      <c r="F3" s="118">
        <v>45968.525879629633</v>
      </c>
      <c r="G3" s="119">
        <f ca="1">IFERROR(NOW()-F3,"")</f>
        <v>7.2362962957413401E-2</v>
      </c>
      <c r="H3" s="118">
        <v>45968.520937499998</v>
      </c>
      <c r="I3" s="116" t="str">
        <f>IFERROR(VLOOKUP(D3,DB!A:F,6,0),"")</f>
        <v>Generator-SG</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45968.59824259259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45968.59824259259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45968.59824259259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45968.59824259259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45968.59824259259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45968.59824259259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45968.59824259259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45968.59824259259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45968.59824259259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45968.59824259259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45968.59824259259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45968.59824259259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45968.59824259259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45968.59824259259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45968.59824259259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45968.59824259259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45968.59824259259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45968.59824259259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45968.59824259259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45968.59824259259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45968.59824259259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45968.59824259259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45968.59824259259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45968.59824259259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45968.59824259259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45968.59824259259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45968.59824259259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45968.59824259259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45968.59824259259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45968.59824259259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45968.59824259259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45968.59824259259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45968.59824259259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45968.59824259259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45968.59824259259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45968.59824259259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45968.59824259259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45968.59824259259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45968.59824259259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45968.59824259259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45968.59824259259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45968.59824259259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45968.59824259259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45968.59824259259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45968.59824259259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45968.59824259259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45968.59824259259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45968.59824259259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45968.59824259259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45968.59824259259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45968.59824259259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45968.59824259259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45968.59824259259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45968.59824259259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45968.59824259259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45968.59824259259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45968.59824259259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45968.59824259259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45968.59824259259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45968.59824259259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45968.59824259259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45968.59824259259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45968.59824259259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45968.59824259259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45968.59824259259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45968.59824259259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45968.59824259259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45968.59824259259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45968.59824259259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45968.59824259259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45968.59824259259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45968.59824259259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45968.59824259259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45968.59824259259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45968.59824259259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45968.59824259259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45968.59824259259</v>
      </c>
      <c r="H80" s="118"/>
      <c r="I80" s="116" t="str">
        <f>IFERROR(VLOOKUP(D80,DB!A:F,6,0),"")</f>
        <v/>
      </c>
      <c r="J80" s="116" t="str">
        <f>IFERROR(VLOOKUP(D80,DB!A:G,7,0),"")</f>
        <v/>
      </c>
      <c r="K80" s="120"/>
      <c r="L80" s="121" t="str">
        <f>IFERROR(VLOOKUP(D80,DB!A:I,9,0),"")</f>
        <v/>
      </c>
    </row>
    <row r="81" spans="1:12" ht="15" customHeight="1">
      <c r="A81" s="124"/>
      <c r="B81" s="125" t="str">
        <f>IFERROR(VLOOKUP(D81,DB!A:K,11,0),"")</f>
        <v/>
      </c>
      <c r="C81" s="125"/>
      <c r="D81" s="125"/>
      <c r="E81" s="126"/>
      <c r="F81" s="127"/>
      <c r="G81" s="128">
        <f ca="1">IFERROR(NOW()-F81,"")</f>
        <v>45968.59824259259</v>
      </c>
      <c r="H81" s="127"/>
      <c r="I81" s="125" t="str">
        <f>IFERROR(VLOOKUP(D81,DB!A:F,6,0),"")</f>
        <v/>
      </c>
      <c r="J81" s="125" t="str">
        <f>IFERROR(VLOOKUP(D81,DB!A:G,7,0),"")</f>
        <v/>
      </c>
      <c r="K81" s="129"/>
      <c r="L81" s="130" t="str">
        <f>IFERROR(VLOOKUP(D81,DB!A:I,9,0),"")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143.59840462962893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45968.59824259259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45968.59824259259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45968.59824259259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45968.59824259259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45968.59824259259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45968.59824259259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45968.59824259259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45968.59824259259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45968.59824259259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45968.59824259259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45968.59824259259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45968.59824259259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45968.59824259259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45968.59824259259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45968.59824259259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45968.59824259259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45968.59824259259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45968.59824259259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45968.59824259259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45968.59824259259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45968.59824259259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45968.59824259259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45968.59824259259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45968.59824259259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45968.59824259259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45968.59824259259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45968.59824259259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45968.59824259259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45968.59824259259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45968.59824259259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45968.59824259259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45968.59824259259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45968.59824259259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45968.59824259259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45968.59824259259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45968.59824259259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45968.59824259259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45968.59824259259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45968.59824259259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45968.59824259259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45968.59824259259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45968.59824259259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45968.59824259259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45968.59824259259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45968.59824259259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45968.59824259259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45968.59824259259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45968.59824259259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45968.59824259259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45968.59824259259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45968.59824259259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45968.59824259259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45968.59824259259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45968.59824259259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45968.59824259259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45968.59824259259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45968.59824259259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45968.59824259259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45968.59824259259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45968.59824259259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45968.59824259259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45968.59824259259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45968.59824259259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45968.59824259259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45968.59824259259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45968.59824259259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45968.59824259259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45968.59824259259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45968.59824259259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45968.59824259259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45968.59824259259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45968.59824259259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45968.59824259259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45968.59824259259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45968.59824259259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45968.59824259259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2.2663888885290362E-2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45968.59824259259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45968.59824259259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45968.59824259259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45968.59824259259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45968.59824259259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45968.59824259259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45968.59824259259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45968.59824259259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45968.59824259259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45968.59824259259</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45968.59824259259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45968.59824259259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45968.59824259259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45968.59824259259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45968.59824259259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45968.59824259259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45968.59824259259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45968.59824259259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45968.59824259259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45968.59824259259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45968.59824259259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45968.59824259259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45968.59824259259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45968.59824259259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45968.59824259259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45968.59824259259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45968.59824259259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45968.59824259259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45968.59824259259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45968.59824259259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45968.59824259259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45968.59824259259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45968.59824259259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45968.59824259259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45968.59824259259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45968.59824259259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45968.59824259259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45968.59824259259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45968.59824259259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45968.59824259259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45968.59824259259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45968.59824259259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45968.59824259259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45968.59824259259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45968.59824259259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45968.59824259259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45968.59824259259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45968.59824259259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45968.59824259259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45968.59824259259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45968.59824259259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45968.59824259259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45968.59824259259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45968.59824259259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45968.59824259259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45968.59824259259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45968.59824259259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45968.59824259259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45968.59824259259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45968.59824259259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45968.59824259259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45968.59824259259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45968.59824259259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45968.59824259259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45968.59824259259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45968.59824259259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45968.59824259259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45968.59824259259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45968.59824259259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45968.59824259259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45968.59824259259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45968.59824259259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45968.59824259259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45968.59824259259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45968.59824259259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45968.59824259259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45968.59824259259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45968.59824259259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45968.59824259259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45968.59824259259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45968.59824259259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45968.59824259259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45968.59824259259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45968.59824259259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45968.59824259259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45968.59824259259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45968.59824259259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45968.59824259259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45968.59824259259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45968.59824259259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45968.59824259259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45968.59824259259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45968.59824259259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45968.59824259259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45968.59824259259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45968.59824259259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45968.59824259259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45968.59824259259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45968.59824259259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45968.59824259259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45968.59824259259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45968.59824259259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45968.59824259259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45968.59824259259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45968.59824259259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45968.59824259259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45968.59824259259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45968.59824259259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45968.59824259259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45968.59824259259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45968.59824259259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45968.59824259259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45968.59824259259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45968.59824259259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45968.59824259259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45968.59824259259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45968.59824259259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45968.59824259259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45968.59824259259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45968.59824259259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45968.59824259259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45968.59824259259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45968.59824259259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45968.59824259259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45968.59824259259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45968.59824259259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45968.59824259259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45968.59824259259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45968.59824259259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45968.59824259259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45968.59824259259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45968.59824259259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45968.59824259259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45968.59824259259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45968.59824259259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45968.59824259259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45968.59824259259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45968.59824259259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45968.59824259259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45968.59824259259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45968.59824259259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45968.59824259259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45968.59824259259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45968.59824259259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45968.59824259259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45968.59824259259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45968.59824259259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45968.59824259259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45968.59824259259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45968.59824259259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45968.59824259259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45968.59824259259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45968.59824259259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45968.59824259259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45968.59824259259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45968.59824259259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45968.59824259259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45968.59824259259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45968.59824259259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45968.59824259259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45968.59824259259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45968.59824259259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45968.59824259259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45968.59824259259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45968.59824259259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45968.59824259259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45968.59824259259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45968.59824259259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45968.59824259259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45968.59824259259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45968.59824259259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45968.59824259259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45968.59824259259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45968.59824259259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45968.59824259259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45968.59824259259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45968.59824259259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45968.59824259259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45968.59824259259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45968.59824259259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45968.59824259259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45968.59824259259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45968.59824259259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45968.59824259259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45968.59824259259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45968.59824259259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45968.59824259259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45968.59824259259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45968.59824259259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45968.59824259259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45968.59824259259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45968.59824259259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45968.59824259259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45968.59824259259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45968.59824259259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45968.59824259259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45968.59824259259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45968.59824259259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45968.59824259259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45968.59824259259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45968.59824259259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45968.59824259259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45968.59824259259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45968.59824259259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45968.59824259259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45968.59824259259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45968.59824259259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45968.59824259259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45968.59824259259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45968.59824259259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45968.59824259259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45968.59824259259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45968.59824259259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45968.59824259259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45968.59824259259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45968.59824259259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45968.59824259259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45968.59824259259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45968.59824259259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45968.59824259259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45968.59824259259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45968.59824259259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45968.59824259259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45968.59824259259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45968.59824259259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45968.59824259259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45968.59824259259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45968.59824259259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45968.59824259259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45968.59824259259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45968.59824259259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45968.59824259259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45968.59824259259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45968.59824259259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45968.59824259259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45968.59824259259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45968.59824259259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45968.59824259259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45968.59824259259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45968.59824259259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45968.59824259259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45968.59824259259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45968.59824259259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45968.59824259259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45968.59824259259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45968.59824259259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45968.59824259259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45968.59824259259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45968.59824259259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45968.59824259259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45968.59824259259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45968.59824259259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45968.59824259259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45968.59824259259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45968.59824259259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45968.59824259259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45968.59824259259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45968.59824259259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45968.59824259259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45968.59824259259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45968.59824259259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45968.59824259259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45968.59824259259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45968.59824259259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45968.59824259259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45968.59824259259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45968.59824259259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45968.59824259259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45968.59824259259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45968.59824259259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45968.59824259259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45968.59824259259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45968.59824259259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45968.59824259259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45968.59824259259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45968.59824259259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45968.59824259259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45968.59824259259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45968.59824259259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45968.59824259259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45968.59824259259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45968.59824259259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45968.59824259259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45968.59824259259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45968.59824259259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45968.59824259259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45968.59824259259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45968.59824259259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45968.59824259259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45968.59824259259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45968.59824259259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45968.59824259259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45968.59824259259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45968.59824259259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45968.59824259259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45968.59824259259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45968.59824259259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45968.59824259259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45968.59824259259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45968.59824259259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45968.59824259259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45968.59824259259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45968.59824259259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45968.59824259259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45968.59824259259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45968.59824259259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45968.59824259259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45968.59824259259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45968.59824259259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45968.59824259259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45968.59824259259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45968.59824259259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45968.59824259259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45968.59824259259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45968.59824259259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45968.59824259259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45968.59824259259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45968.59824259259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45968.59824259259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45968.59824259259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45968.59824259259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45968.59824259259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45968.59824259259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45968.59824259259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45968.59824259259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45968.59824259259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45968.59824259259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45968.59824259259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45968.59824259259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45968.59824259259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45968.59824259259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45968.59824259259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45968.59824259259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45968.59824259259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45968.59824259259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45968.59824259259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45968.59824259259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45968.59824259259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45968.59824259259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45968.59824259259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45968.59824259259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45968.59824259259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45968.59824259259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45968.59824259259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45968.59824259259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45968.59824259259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45968.59824259259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45968.59824259259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45968.59824259259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45968.59824259259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45968.59824259259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45968.59824259259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45968.59824259259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45968.59824259259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45968.59824259259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45968.59824259259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45968.59824259259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45968.59824259259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45968.59824259259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45968.59824259259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45968.59824259259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45968.59824259259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45968.59824259259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45968.59824259259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45968.59824259259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45968.59824259259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45968.59824259259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45968.59824259259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45968.59824259259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45968.59824259259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45968.59824259259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45968.59824259259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45968.59824259259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45968.59824259259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45968.59824259259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45968.59824259259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45968.59824259259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45968.59824259259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45968.59824259259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45968.59824259259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45968.59824259259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45968.59824259259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45968.59824259259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45968.59824259259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45968.59824259259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45968.59824259259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45968.59824259259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45968.59824259259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45968.59824259259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45968.59824259259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45968.59824259259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45968.59824259259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45968.59824259259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45968.59824259259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45968.59824259259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45968.59824259259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45968.59824259259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45968.59824259259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45968.59824259259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45968.59824259259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45968.59824259259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45968.59824259259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45968.59824259259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45968.59824259259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45968.59824259259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45968.59824259259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45968.59824259259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45968.59824259259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45968.59824259259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45968.59824259259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45968.59824259259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45968.59824259259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45968.59824259259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45968.59824259259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45968.59824259259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45968.59824259259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45968.59824259259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45968.59824259259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45968.59824259259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45968.59824259259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45968.59824259259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45968.59824259259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45968.59824259259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45968.59824259259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45968.59824259259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45968.59824259259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45968.59824259259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45968.59824259259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45968.59824259259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45968.59824259259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45968.59824259259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45968.59824259259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45968.59824259259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45968.59824259259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45968.59824259259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45968.59824259259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45968.59824259259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45968.59824259259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45968.59824259259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45968.59824259259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45968.59824259259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45968.59824259259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45968.59824259259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45968.59824259259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45968.59824259259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45968.59824259259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45968.59824259259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45968.59824259259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45968.59824259259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45968.59824259259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45968.59824259259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45968.59824259259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45968.59824259259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45968.59824259259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45968.59824259259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45968.59824259259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45968.59824259259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45968.59824259259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45968.59824259259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45968.59824259259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45968.59824259259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45968.59824259259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45968.59824259259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45968.59824259259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45968.59824259259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45968.59824259259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45968.59824259259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45968.59824259259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45968.59824259259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45968.59824259259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45968.59824259259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45968.59824259259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45968.59824259259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45968.59824259259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45968.59824259259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45968.59824259259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45968.59824259259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45968.59824259259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45968.59824259259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45968.59824259259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45968.59824259259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45968.59824259259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45968.59824259259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45968.59824259259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45968.59824259259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45968.59824259259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45968.59824259259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45968.59824259259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45968.59824259259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45968.59824259259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45968.59824259259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45968.59824259259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45968.59824259259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45968.59824259259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45968.59824259259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45968.59824259259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45968.59824259259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45968.59824259259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45968.59824259259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45968.59824259259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45968.59824259259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45968.59824259259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45968.59824259259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45968.59824259259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45968.59824259259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45968.59824259259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45968.59824259259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45968.59824259259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45968.59824259259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45968.59824259259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45968.59824259259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45968.59824259259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45968.59824259259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45968.59824259259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45968.59824259259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45968.59824259259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45968.59824259259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45968.59824259259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45968.59824259259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45968.59824259259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45968.59824259259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45968.59824259259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45968.59824259259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45968.59824259259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45968.59824259259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45968.59824259259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45968.59824259259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45968.59824259259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45968.59824259259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45968.59824259259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45968.59824259259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45968.59824259259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45968.59824259259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45968.59824259259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45968.59824259259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45968.59824259259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45968.59824259259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45968.59824259259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45968.59824259259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45968.59824259259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45968.59824259259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45968.59824259259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45968.59824259259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45968.59824259259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45968.59824259259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45968.59824259259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45968.59824259259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45968.59824259259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45968.59824259259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45968.59824259259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45968.59824259259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45968.59824259259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45968.59824259259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45968.59824259259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45968.59824259259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45968.59824259259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45968.59824259259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45968.59824259259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45968.59824259259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45968.59824259259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45968.59824259259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45968.59824259259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45968.59824259259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45968.59824259259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45968.59824259259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45968.59824259259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45968.59824259259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45968.59824259259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45968.59824259259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45968.59824259259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45968.59824259259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45968.59824259259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45968.59824259259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45968.59824259259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45968.59824259259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45968.59824259259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45968.59824259259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45968.59824259259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45968.59824259259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45968.59824259259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45968.59824259259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45968.59824259259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45968.59824259259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45968.59824259259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45968.59824259259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45968.59824259259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45968.59824259259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45968.59824259259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45968.59824259259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45968.59824259259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45968.59824259259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45968.59824259259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45968.59824259259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45968.59824259259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45968.59824259259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45968.59824259259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45968.59824259259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45968.59824259259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45968.59824259259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45968.59824259259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45968.59824259259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45968.59824259259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45968.59824259259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45968.59824259259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45968.59824259259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45968.59824259259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45968.59824259259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45968.59824259259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45968.59824259259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45968.59824259259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45968.59824259259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45968.59824259259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45968.59824259259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45968.59824259259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45968.59824259259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45968.59824259259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45968.59824259259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45968.59824259259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45968.59824259259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45968.59824259259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45968.59824259259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45968.59824259259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45968.59824259259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45968.59824259259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45968.59824259259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45968.59824259259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45968.59824259259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45968.59824259259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45968.59824259259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45968.59824259259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45968.59824259259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45968.59824259259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45968.59824259259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45968.59824259259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45968.59824259259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45968.59824259259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45968.59824259259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45968.59824259259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45968.59824259259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45968.59824259259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45968.59824259259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45968.59824259259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45968.59824259259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45968.59824259259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45968.59824259259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45968.59824259259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45968.59824259259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45968.59824259259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45968.59824259259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45968.59824259259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45968.59824259259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45968.59824259259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45968.59824259259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45968.59824259259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45968.59824259259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45968.59824259259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45968.59824259259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45968.59824259259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45968.59824259259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45968.59824259259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45968.59824259259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45968.59824259259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45968.59824259259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45968.59824259259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45968.59824259259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45968.59824259259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45968.59824259259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45968.59824259259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45968.59824259259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45968.59824259259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45968.59824259259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45968.59824259259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45968.59824259259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45968.59824259259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45968.59824259259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45968.59824259259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45968.59824259259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45968.59824259259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45968.59824259259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45968.59824259259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45968.59824259259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45968.59824259259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45968.59824259259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45968.59824259259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45968.59824259259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45968.59824259259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45968.59824259259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45968.59824259259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45968.59824259259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45968.59824259259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45968.59824259259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45968.59824259259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45968.59824259259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45968.59824259259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45968.59824259259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45968.59824259259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45968.59824259259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45968.59824259259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45968.59824259259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45968.59824259259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45968.59824259259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45968.59824259259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45968.59824259259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45968.59824259259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45968.59824259259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45968.59824259259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45968.59824259259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45968.59824259259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45968.59824259259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45968.59824259259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45968.59824259259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45968.59824259259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45968.59824259259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45968.59824259259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45968.59824259259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45968.59824259259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45968.59824259259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45968.59824259259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45968.59824259259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45968.59824259259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45968.59824259259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45968.59824259259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45968.59824259259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45968.59824259259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45968.59824259259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45968.59824259259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45968.59824259259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45968.59824259259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45968.59824259259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45968.59824259259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45968.59824259259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45968.59824259259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45968.59824259259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45968.59824259259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45968.59824259259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45968.59824259259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45968.59824259259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45968.59824259259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45968.59824259259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45968.59824259259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45968.59824259259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45968.59824259259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45968.59824259259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45968.59824259259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45968.59824259259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45968.59824259259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45968.59824259259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45968.59824259259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45968.59824259259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45968.59824259259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45968.59824259259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45968.59824259259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45968.59824259259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45968.59824259259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45968.59824259259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45968.59824259259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45968.59824259259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45968.59824259259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45968.59824259259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45968.59824259259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45968.59824259259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45968.59824259259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45968.59824259259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45968.59824259259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45968.59824259259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45968.59824259259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45968.59824259259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45968.59824259259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45968.59824259259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45968.59824259259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45968.59824259259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45968.59824259259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45968.59824259259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45968.59824259259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45968.59824259259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45968.59824259259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45968.59824259259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45968.59824259259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45968.59824259259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45968.59824259259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45968.59824259259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45968.59824259259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45968.59824259259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45968.59824259259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45968.59824259259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45968.59824259259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45968.59824259259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45968.59824259259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45968.59824259259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45968.59824259259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45968.59824259259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45968.59824259259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45968.59824259259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45968.59824259259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45968.59824259259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45968.59824259259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45968.59824259259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45968.59824259259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45968.59824259259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45968.59824259259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45968.59824259259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45968.59824259259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45968.59824259259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45968.59824259259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45968.59824259259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45968.59824259259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45968.59824259259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45968.59824259259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45968.59824259259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45968.59824259259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45968.59824259259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45968.59824259259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45968.59824259259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45968.59824259259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45968.59824259259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45968.59824259259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45968.59824259259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45968.59824259259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45968.59824259259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45968.59824259259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45968.59824259259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45968.59824259259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45968.59824259259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45968.59824259259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45968.59824259259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45968.59824259259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45968.59824259259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45968.59824259259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45968.59824259259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45968.59824259259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45968.59824259259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45968.59824259259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45968.59824259259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45968.59824259259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45968.59824259259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45968.59824259259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45968.59824259259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45968.59824259259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45968.59824259259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45968.59824259259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45968.59824259259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45968.59824259259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45968.59824259259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45968.59824259259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45968.59824259259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45968.59824259259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45968.59824259259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45968.59824259259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45968.59824259259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45968.59824259259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45968.59824259259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45968.59824259259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45968.59824259259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45968.59824259259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45968.59824259259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45968.59824259259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45968.59824259259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45968.59824259259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45968.59824259259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45968.59824259259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45968.59824259259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45968.59824259259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45968.59824259259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45968.59824259259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45968.59824259259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45968.59824259259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45968.59824259259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45968.59824259259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45968.59824259259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45968.59824259259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45968.59824259259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45968.59824259259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45968.59824259259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45968.59824259259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45968.59824259259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45968.59824259259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45968.59824259259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45968.59824259259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45968.59824259259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45968.59824259259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45968.59824259259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45968.59824259259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45968.59824259259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45968.59824259259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45968.59824259259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45968.59824259259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45968.59824259259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45968.59824259259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45968.59824259259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45968.59824259259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45968.59824259259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45968.59824259259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45968.59824259259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45968.59824259259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45968.59824259259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45968.59824259259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45968.59824259259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45968.59824259259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45968.59824259259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45968.59824259259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45968.59824259259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45968.59824259259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45968.59824259259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45968.59824259259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45968.59824259259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45968.59824259259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45968.59824259259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45968.59824259259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45968.59824259259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45968.59824259259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45968.59824259259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45968.59824259259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45968.59824259259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45968.59824259259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45968.59824259259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45968.59824259259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45968.59824259259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45968.59824259259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45968.59824259259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45968.59824259259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45968.59824259259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45968.59824259259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45968.59824259259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45968.59824259259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45968.59824259259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45968.59824259259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45968.59824259259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45968.59824259259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45968.59824259259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45968.59824259259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45968.59824259259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45968.59824259259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45968.59824259259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45968.59824259259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45968.59824259259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45968.59824259259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45968.59824259259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45968.59824259259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45968.59824259259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45968.59824259259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45968.59824259259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45968.59824259259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45968.59824259259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45968.59824259259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45968.59824259259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45968.59824259259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45968.59824259259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45968.59824259259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45968.59824259259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45968.59824259259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45968.59824259259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45968.59824259259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45968.59824259259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45968.59824259259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45968.59824259259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45968.59824259259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45968.59824259259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45968.59824259259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45968.59824259259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45968.59824259259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45968.59824259259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45968.59824259259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45968.59824259259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45968.59824259259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45968.59824259259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45968.59824259259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45968.59824259259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45968.59824259259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45968.59824259259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45968.59824259259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45968.59824259259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45968.59824259259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45968.59824259259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45968.59824259259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45968.59824259259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45968.59824259259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45968.59824259259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45968.59824259259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45968.59824259259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45968.59824259259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45968.59824259259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45968.59824259259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45968.59824259259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45968.59824259259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45968.59824259259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45968.59824259259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45968.59824259259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45968.59824259259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45968.59824259259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45968.59824259259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45968.59824259259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45968.59824259259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45968.59824259259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45968.59824259259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45968.59824259259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45968.59824259259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45968.59824259259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45968.59824259259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45968.59824259259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45968.59824259259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45968.59824259259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45968.59824259259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45968.59824259259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45968.59824259259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45968.59824259259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45968.59824259259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45968.59824259259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45968.59824259259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45968.59824259259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45968.59824259259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45968.59824259259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45968.59824259259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45968.59824259259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45968.59824259259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45968.59824259259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45968.59824259259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45968.59824259259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45968.59824259259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45968.59824259259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45968.59824259259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45968.59824259259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45968.59824259259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45968.59824259259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45968.59824259259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45968.59824259259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45968.59824259259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45968.59824259259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45968.59824259259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45968.59824259259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45968.59824259259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45968.59824259259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45968.59824259259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45968.59824259259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45968.59824259259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45968.59824259259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45968.59824259259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45968.59824259259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45968.59824259259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45968.59824259259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45968.59824259259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45968.59824259259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45968.59824259259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45968.59824259259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45968.59824259259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45968.59824259259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45968.59824259259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45968.59824259259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45968.59824259259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45968.59824259259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45968.59824259259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45968.59824259259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45968.59824259259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45968.59824259259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45968.59824259259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45968.59824259259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45968.59824259259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45968.59824259259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45968.59824259259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45968.59824259259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45968.59824259259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45968.59824259259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265.1175249999942</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45968.59824259259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45968.59824259259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45968.59824259259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45968.59824259259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45968.59824259259</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45968.59824259259</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45968.59824259259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45968.59824259259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45968.59824259259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45968.59824259259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45968.59824259259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45968.59824259259</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45968.59824259259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45968.59824259259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45968.59824259259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45968.59824259259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45968.59824259259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45968.59824259259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45968.59824259259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45968.59824259259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45968.59824259259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45968.59824259259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45968.59824259259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45968.59824259259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45968.59824259259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45968.59824259259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45968.59824259259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45968.59824259259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45968.59824259259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45968.59824259259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45968.59824259259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45968.59824259259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45968.59824259259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45968.59824259259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45968.59824259259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45968.59824259259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45968.59824259259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45968.59824259259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45968.59824259259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45968.59824259259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45968.59824259259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45968.59824259259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45968.59824259259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45968.59824259259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45968.59824259259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45968.59824259259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45968.59824259259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45968.59824259259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45968.59824259259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45968.59824259259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45968.59824259259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45968.59824259259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45968.59824259259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45968.59824259259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45968.59824259259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45968.59824259259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45968.59824259259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45968.59824259259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45968.59824259259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45968.59824259259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45968.59824259259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45968.59824259259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45968.59824259259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45968.59824259259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45968.59824259259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45968.59824259259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45968.59824259259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45968.59824259259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45968.59824259259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45968.59824259259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45968.59824259259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45968.59824259259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45968.59824259259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45968.59824259259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45968.59824259259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45968.59824259259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45968.59824259259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45968.59824259259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45968.59824259259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45968.59824259259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45968.59824259259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45968.59824259259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45968.59824259259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45968.59824259259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45968.59824259259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45968.59824259259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45968.59824259259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45968.59824259259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45968.59824259259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45968.59824259259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45968.59824259259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45968.59824259259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45968.59824259259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45968.59824259259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45968.59824259259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45968.59824259259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45968.59824259259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45968.59824259259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45968.59824259259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45968.59824259259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45968.59824259259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45968.59824259259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45968.59824259259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45968.59824259259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45968.59824259259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45968.59824259259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45968.59824259259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45968.59824259259</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76.766182407402084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42.409365277773759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19.937131481477991</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4</v>
      </c>
      <c r="D5" s="131" t="s">
        <v>38925</v>
      </c>
      <c r="E5" s="131" t="s">
        <v>39120</v>
      </c>
      <c r="F5" s="132">
        <v>45968.576666666668</v>
      </c>
      <c r="G5" s="133">
        <f ca="1">IFERROR(NOW()-F5,"")</f>
        <v>2.1575925922661554E-2</v>
      </c>
      <c r="H5" s="132">
        <v>45968.563703703701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45968.59824259259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45968.59824259259</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45968.59824259259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45968.59824259259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45968.59824259259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45968.59824259259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45968.59824259259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45968.59824259259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45968.59824259259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45968.59824259259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45968.59824259259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45968.59824259259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45968.59824259259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45968.59824259259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45968.59824259259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45968.59824259259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45968.59824259259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45968.59824259259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45968.59824259259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45968.59824259259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45968.59824259259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45968.59824259259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45968.59824259259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45968.59824259259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45968.59824259259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45968.59824259259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45968.59824259259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45968.59824259259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45968.59824259259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45968.59824259259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45968.59824259259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45968.59824259259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45968.59824259259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45968.59824259259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45968.59824259259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45968.59824259259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45968.59824259259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45968.59824259259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45968.59824259259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45968.59824259259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45968.59824259259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45968.59824259259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45968.59824259259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45968.59824259259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45968.59824259259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45968.59824259259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45968.59824259259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45968.59824259259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45968.59824259259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45968.59824259259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45968.59824259259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45968.59824259259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45968.59824259259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45968.59824259259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45968.59824259259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45968.59824259259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45968.59824259259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45968.59824259259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45968.59824259259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45968.59824259259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45968.59824259259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45968.59824259259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45968.59824259259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45968.59824259259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45968.59824259259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45968.59824259259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45968.59824259259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45968.59824259259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45968.59824259259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45968.59824259259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45968.59824259259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45968.59824259259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45968.59824259259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45968.59824259259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45968.59824259259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45968.59824259259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45968.59824259259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45968.59824259259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45968.59824259259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45968.59824259259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45968.59824259259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45968.59824259259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45968.59824259259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45968.59824259259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45968.59824259259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45968.59824259259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45968.59824259259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45968.59824259259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45968.59824259259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45968.59824259259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45968.59824259259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45968.59824259259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45968.59824259259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45968.59824259259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45968.59824259259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45968.59824259259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45968.59824259259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45968.59824259259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45968.59824259259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45968.59824259259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45968.59824259259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45968.59824259259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45968.59824259259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45968.59824259259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45968.59824259259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45968.59824259259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45968.59824259259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45968.59824259259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45968.59824259259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45968.59824259259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45968.59824259259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45968.59824259259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45968.59824259259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45968.59824259259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45968.59824259259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45968.59824259259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45968.59824259259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45968.59824259259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45968.59824259259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45968.59824259259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45968.59824259259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45968.59824259259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45968.59824259259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45968.59824259259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45968.59824259259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45968.59824259259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45968.59824259259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45968.59824259259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45968.59824259259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45968.59824259259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45968.59824259259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45968.59824259259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45968.59824259259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45968.59824259259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45968.59824259259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45968.59824259259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45968.59824259259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45968.59824259259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45968.59824259259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45968.59824259259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45968.59824259259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45968.59824259259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45968.59824259259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45968.59824259259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45968.59824259259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45968.59824259259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45968.59824259259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45968.59824259259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45968.59824259259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45968.59824259259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45968.59824259259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45968.59824259259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45968.59824259259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45968.59824259259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45968.59824259259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45968.59824259259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45968.59824259259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45968.59824259259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45968.59824259259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45968.59824259259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45968.59824259259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45968.59824259259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45968.59824259259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45968.59824259259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45968.59824259259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45968.59824259259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45968.59824259259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45968.59824259259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45968.59824259259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45968.59824259259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45968.59824259259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45968.59824259259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45968.59824259259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45968.59824259259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45968.59824259259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45968.59824259259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45968.59824259259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45968.59824259259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45968.59824259259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45968.59824259259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45968.59824259259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45968.59824259259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45968.59824259259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45968.59824259259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45968.59824259259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45968.59824259259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45968.59824259259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45968.59824259259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45968.59824259259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45968.59824259259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45968.59824259259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45968.59824259259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45968.59824259259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45968.59824259259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45968.59824259259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45968.59824259259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45968.59824259259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45968.59824259259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45968.59824259259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45968.59824259259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45968.59824259259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45968.59824259259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45968.59824259259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45968.59824259259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45968.59824259259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45968.59824259259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45968.59824259259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45968.59824259259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45968.59824259259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45968.59824259259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45968.59824259259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45968.59824259259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45968.59824259259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45968.59824259259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45968.59824259259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45968.59824259259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45968.59824259259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45968.59824259259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45968.59824259259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45968.59824259259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45968.59824259259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45968.59824259259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45968.59824259259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45968.59824259259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45968.59824259259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45968.59824259259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45968.59824259259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45968.59824259259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45968.59824259259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45968.59824259259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45968.59824259259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45968.59824259259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45968.59824259259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45968.59824259259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45968.59824259259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45968.59824259259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45968.59824259259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45968.59824259259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45968.59824259259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45968.59824259259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45968.59824259259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45968.59824259259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45968.59824259259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45968.59824259259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45968.59824259259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45968.59824259259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45968.59824259259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45968.59824259259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45968.59824259259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45968.59824259259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45968.59824259259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45968.59824259259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45968.59824259259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45968.59824259259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45968.59824259259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45968.59824259259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45968.59824259259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45968.59824259259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45968.59824259259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45968.59824259259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45968.59824259259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45968.59824259259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45968.59824259259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45968.59824259259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45968.59824259259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45968.59824259259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45968.59824259259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45968.59824259259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45968.59824259259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45968.59824259259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45968.59824259259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45968.59824259259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45968.59824259259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45968.59824259259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45968.59824259259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45968.59824259259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45968.59824259259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45968.59824259259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45968.59824259259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45968.59824259259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45968.59824259259</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45968.59824259259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45968.59824259259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45968.59824259259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45968.59824259259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45968.59824259259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45968.59824259259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45968.59824259259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45968.59824259259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45968.59824259259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45968.59824259259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45968.59824259259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45968.59824259259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45968.59824259259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45968.59824259259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45968.59824259259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45968.59824259259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45968.59824259259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45968.59824259259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45968.59824259259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45968.59824259259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