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511" documentId="120_S{2AC9BD13-BADA-5192-A53E-5A8FF88502F6}" xr6:coauthVersionLast="47" xr6:coauthVersionMax="47" xr10:uidLastSave="{F349C68C-C8AC-4923-A590-9BDBA5BBF9B4}"/>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 i="2"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J5" i="2"/>
  <c r="L5" i="2"/>
  <c r="B6" i="2"/>
  <c r="G6" i="2"/>
  <c r="I6" i="2"/>
  <c r="J6" i="2"/>
  <c r="L6" i="2"/>
  <c r="B7" i="2"/>
  <c r="G7" i="2"/>
  <c r="I7" i="2"/>
  <c r="J7" i="2"/>
  <c r="L7" i="2"/>
  <c r="B8" i="2"/>
  <c r="G8" i="2"/>
  <c r="I8" i="2"/>
  <c r="L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<sst xmlns="http://schemas.openxmlformats.org/spreadsheetml/2006/main" count="180277" uniqueCount="39121">
  <si>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</si>
  <si>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</si>
  <si>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</si>
  <si>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</si>
  <si>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</si>
  <si>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</si>
  <si>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</si>
  <si>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</si>
  <si>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</si>
  <si>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</si>
  <si>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</si>
  <si>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</si>
  <si>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</si>
  <si>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</si>
  <si>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</si>
  <si>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</si>
  <si>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</si>
  <si>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</si>
  <si>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</si>
  <si>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</si>
  <si>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</si>
  <si>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</si>
  <si>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</si>
  <si>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</si>
  <si>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</si>
  <si>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</si>
  <si>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</si>
  <si>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</si>
  <si>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</si>
  <si>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</si>
  <si>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</si>
  <si>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</si>
  <si>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</si>
  <si>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</si>
  <si>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</si>
  <si>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</si>
  <si>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</si>
  <si>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</si>
  <si>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</si>
  <si>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</si>
  <si>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</si>
  <si>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</si>
  <si>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</si>
  <si>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</si>
  <si>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</si>
  <si>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</si>
  <si>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</si>
  <si>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</si>
  <si>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</si>
  <si>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</si>
  <si>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</si>
  <si>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</si>
  <si>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</si>
  <si>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</si>
  <si>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</si>
  <si>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</si>
  <si>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</si>
  <si>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</si>
  <si>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</si>
  <si>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</si>
  <si>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</si>
  <si>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</si>
  <si>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</si>
  <si>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</si>
  <si>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</si>
  <si>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</si>
  <si>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</si>
  <si>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</si>
  <si>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</si>
  <si>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</si>
  <si>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</si>
  <si>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</si>
  <si>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</si>
  <si>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</si>
  <si>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</si>
  <si>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</si>
  <si>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</si>
  <si>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</si>
  <si>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</si>
  <si>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</si>
  <si>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</si>
  <si>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</si>
  <si>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</si>
  <si>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</si>
  <si>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</si>
  <si>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</si>
  <si>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</si>
  <si>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</si>
  <si>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</si>
  <si>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</si>
  <si>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</si>
  <si>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</si>
  <si>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</si>
  <si>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</si>
  <si>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</si>
  <si>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</si>
  <si>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</si>
  <si>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</si>
  <si>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</si>
  <si>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</si>
  <si>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</si>
  <si>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</si>
  <si>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</si>
  <si>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</si>
  <si>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</si>
  <si>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</si>
  <si>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</si>
  <si>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</si>
  <si>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</si>
  <si>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</si>
  <si>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</si>
  <si>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</si>
  <si>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</si>
  <si>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</si>
  <si>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</si>
  <si>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</si>
  <si>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</si>
  <si>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</si>
  <si>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</si>
  <si>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</si>
  <si>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</si>
  <si>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</si>
  <si>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</si>
  <si>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</si>
  <si>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</si>
  <si>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</si>
  <si>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</si>
  <si>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</si>
  <si>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</si>
  <si>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</si>
  <si>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</si>
  <si>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</si>
  <si>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</si>
  <si>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</si>
  <si>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</si>
  <si>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</si>
  <si>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</si>
  <si>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</si>
  <si>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</si>
  <si>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</si>
  <si>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</si>
  <si>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</si>
  <si>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</si>
  <si>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</si>
  <si>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</si>
  <si>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</si>
  <si>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</si>
  <si>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</si>
  <si>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</si>
  <si>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</si>
  <si>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</si>
  <si>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</si>
  <si>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</si>
  <si>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</si>
  <si>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</si>
  <si>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</si>
  <si>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</si>
  <si>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</si>
  <si>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</si>
  <si>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</si>
  <si>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</si>
  <si>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</si>
  <si>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</si>
  <si>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</si>
  <si>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</si>
  <si>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</si>
  <si>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</si>
  <si>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</si>
  <si>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</si>
  <si>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</si>
  <si>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</si>
  <si>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</si>
  <si>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</si>
  <si>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</si>
  <si>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</si>
  <si>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</si>
  <si>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</si>
  <si>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</si>
  <si>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</si>
  <si>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</si>
  <si>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</si>
  <si>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</si>
  <si>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</si>
  <si>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</si>
  <si>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</si>
  <si>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</si>
  <si>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</si>
  <si>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</si>
  <si>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</si>
  <si>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</si>
  <si>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</si>
  <si>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</si>
  <si>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</si>
  <si>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</si>
  <si>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</si>
  <si>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</si>
  <si>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</si>
  <si>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</si>
  <si>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</si>
  <si>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</si>
  <si>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</si>
  <si>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</si>
  <si>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</si>
  <si>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</si>
  <si>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</si>
  <si>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</si>
  <si>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</si>
  <si>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</si>
  <si>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</si>
  <si>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</si>
  <si>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</si>
  <si>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</si>
  <si>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</si>
  <si>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</si>
  <si>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</si>
  <si>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</si>
  <si>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</si>
  <si>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</si>
  <si>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</si>
  <si>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</si>
  <si>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</si>
  <si>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</si>
  <si>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</si>
  <si>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</si>
  <si>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</si>
  <si>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</si>
  <si>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</si>
  <si>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</si>
  <si>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</si>
  <si>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</si>
  <si>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</si>
  <si>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</si>
  <si>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</si>
  <si>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</si>
  <si>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</si>
  <si>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</si>
  <si>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</si>
  <si>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</si>
  <si>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</si>
  <si>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</si>
  <si>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</si>
  <si>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</si>
  <si>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</si>
  <si>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</si>
  <si>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</si>
  <si>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</si>
  <si>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</si>
  <si>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</si>
  <si>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</si>
  <si>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</si>
  <si>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</si>
  <si>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</si>
  <si>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</si>
  <si>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</si>
  <si>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</si>
  <si>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</si>
  <si>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</si>
  <si>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</si>
  <si>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</si>
  <si>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</si>
  <si>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</si>
  <si>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</si>
  <si>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</si>
  <si>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</si>
  <si>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</si>
  <si>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</si>
  <si>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</si>
  <si>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</si>
  <si>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</si>
  <si>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</si>
  <si>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</si>
  <si>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</si>
  <si>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</si>
  <si>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</si>
  <si>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</si>
  <si>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</si>
  <si>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</si>
  <si>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</si>
  <si>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</si>
  <si>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</si>
  <si>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</si>
  <si>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</si>
  <si>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</si>
  <si>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</si>
  <si>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</si>
  <si>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</si>
  <si>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</si>
  <si>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</si>
  <si>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</si>
  <si>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</si>
  <si>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</si>
  <si>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</si>
  <si>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</si>
  <si>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</si>
  <si>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</si>
  <si>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</si>
  <si>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</si>
  <si>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</si>
  <si>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</si>
  <si>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</si>
  <si>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</si>
  <si>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</si>
  <si>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</si>
  <si>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</si>
  <si>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</si>
  <si>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</si>
  <si>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</si>
  <si>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</si>
  <si>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</si>
  <si>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</si>
  <si>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</si>
  <si>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</si>
  <si>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</si>
  <si>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</si>
  <si>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</si>
  <si>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</si>
  <si>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</si>
  <si>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</si>
  <si>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</si>
  <si>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</si>
  <si>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</si>
  <si>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</si>
  <si>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</si>
  <si>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</si>
  <si>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</si>
  <si>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</si>
  <si>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</si>
  <si>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</si>
  <si>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</si>
  <si>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</si>
  <si>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</si>
  <si>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</si>
  <si>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</si>
  <si>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</si>
  <si>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</si>
  <si>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</si>
  <si>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</si>
  <si>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</si>
  <si>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</si>
  <si>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</si>
  <si>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</si>
  <si>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</si>
  <si>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</si>
  <si>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</si>
  <si>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</si>
  <si>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</si>
  <si>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</si>
  <si>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</si>
  <si>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</si>
  <si>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</si>
  <si>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</si>
  <si>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</si>
  <si>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</si>
  <si>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</si>
  <si>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</si>
  <si>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</si>
  <si>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</si>
  <si>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</si>
  <si>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</si>
  <si>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</si>
  <si>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</si>
  <si>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</si>
  <si>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</si>
  <si>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</si>
  <si>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</si>
  <si>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</si>
  <si>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</si>
  <si>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</si>
  <si>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</si>
  <si>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</si>
  <si>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</si>
  <si>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</si>
  <si>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</si>
  <si>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</si>
  <si>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</si>
  <si>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</si>
  <si>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</si>
  <si>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</si>
  <si>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</si>
  <si>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</si>
  <si>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</si>
  <si>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</si>
  <si>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</si>
  <si>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</si>
  <si>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</si>
  <si>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</si>
  <si>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</si>
  <si>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</si>
  <si>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</si>
  <si>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</si>
  <si>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</si>
  <si>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</si>
  <si>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</si>
  <si>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</si>
  <si>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</si>
  <si>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</si>
  <si>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</si>
  <si>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</si>
  <si>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</si>
  <si>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</si>
  <si>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</si>
  <si>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</si>
  <si>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</si>
  <si>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</si>
  <si>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</si>
  <si>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</si>
  <si>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</si>
  <si>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</si>
  <si>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</si>
  <si>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</si>
  <si>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</si>
  <si>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</si>
  <si>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</si>
  <si>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</si>
  <si>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</si>
  <si>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</si>
  <si>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</si>
  <si>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</si>
  <si>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</si>
  <si>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</si>
  <si>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</si>
  <si>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</si>
  <si>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</si>
  <si>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</si>
  <si>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</si>
  <si>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</si>
  <si>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</si>
  <si>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</si>
  <si>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</si>
  <si>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</si>
  <si>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</si>
  <si>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</si>
  <si>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</si>
  <si>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</si>
  <si>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</si>
  <si>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</si>
  <si>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</si>
  <si>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</si>
  <si>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</si>
  <si>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</si>
  <si>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</si>
  <si>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</si>
  <si>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</si>
  <si>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</si>
  <si>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</si>
  <si>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</si>
  <si>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</si>
  <si>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</si>
  <si>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</si>
  <si>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</si>
  <si>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</si>
  <si>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</si>
  <si>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</si>
  <si>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</si>
  <si>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</si>
  <si>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</si>
  <si>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</si>
  <si>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</si>
  <si>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</si>
  <si>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</si>
  <si>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</si>
  <si>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</si>
  <si>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</si>
  <si>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</si>
  <si>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</si>
  <si>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</si>
  <si>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</si>
  <si>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</si>
  <si>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</si>
  <si>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</si>
  <si>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</si>
  <si>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</si>
  <si>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</si>
  <si>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</si>
  <si>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</si>
  <si>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</si>
  <si>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</si>
  <si>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</si>
  <si>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</si>
  <si>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</si>
  <si>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</si>
  <si>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</si>
  <si>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</si>
  <si>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</si>
  <si>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</si>
  <si>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</si>
  <si>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</si>
  <si>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</si>
  <si>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</si>
  <si>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</si>
  <si>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</si>
  <si>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</si>
  <si>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</si>
  <si>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</si>
  <si>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</si>
  <si>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</si>
  <si>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</si>
  <si>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</si>
  <si>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</si>
  <si>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</si>
  <si>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</si>
  <si>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</si>
  <si>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</si>
  <si>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</si>
  <si>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</si>
  <si>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</si>
  <si>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</si>
  <si>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</si>
  <si>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</si>
  <si>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</si>
  <si>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</si>
  <si>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</si>
  <si>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</si>
  <si>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</si>
  <si>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</si>
  <si>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</si>
  <si>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</si>
  <si>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</si>
  <si>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</si>
  <si>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</si>
  <si>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</si>
  <si>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</si>
  <si>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</si>
  <si>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</si>
  <si>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</si>
  <si>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</si>
  <si>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</si>
  <si>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</si>
  <si>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</si>
  <si>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</si>
  <si>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</si>
  <si>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</si>
  <si>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</si>
  <si>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</si>
  <si>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</si>
  <si>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</si>
  <si>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</si>
  <si>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</si>
  <si>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</si>
  <si>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</si>
  <si>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</si>
  <si>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</si>
  <si>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</si>
  <si>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</si>
  <si>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</si>
  <si>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</si>
  <si>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</si>
  <si>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</si>
  <si>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</si>
  <si>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</si>
  <si>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</si>
  <si>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</si>
  <si>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</si>
  <si>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</si>
  <si>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</si>
  <si>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</si>
  <si>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</si>
  <si>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</si>
  <si>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</si>
  <si>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</si>
  <si>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</si>
  <si>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</si>
  <si>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</si>
  <si>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</si>
  <si>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</si>
  <si>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</si>
  <si>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</si>
  <si>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</si>
  <si>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</si>
  <si>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</si>
  <si>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</si>
  <si>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</si>
  <si>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</si>
  <si>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</si>
  <si>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</si>
  <si>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</si>
  <si>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</si>
  <si>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</si>
  <si>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</si>
  <si>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</si>
  <si>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</si>
  <si>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</si>
  <si>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</si>
  <si>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</si>
  <si>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</si>
  <si>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</si>
  <si>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</si>
  <si>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</si>
  <si>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</si>
  <si>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</si>
  <si>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</si>
  <si>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</si>
  <si>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</si>
  <si>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</si>
  <si>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</si>
  <si>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</si>
  <si>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</si>
  <si>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</si>
  <si>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</si>
  <si>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</si>
  <si>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</si>
  <si>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</si>
  <si>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</si>
  <si>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</si>
  <si>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</si>
  <si>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</si>
  <si>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</si>
  <si>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</si>
  <si>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</si>
  <si>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</si>
  <si>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</si>
  <si>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</si>
  <si>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</si>
  <si>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</si>
  <si>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</si>
  <si>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</si>
  <si>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</si>
  <si>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</si>
  <si>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</si>
  <si>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</si>
  <si>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</si>
  <si>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</si>
  <si>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</si>
  <si>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</si>
  <si>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</si>
  <si>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</si>
  <si>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</si>
  <si>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</si>
  <si>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</si>
  <si>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</si>
  <si>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</si>
  <si>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</si>
  <si>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</si>
  <si>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</si>
  <si>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</si>
  <si>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</si>
  <si>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</si>
  <si>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</si>
  <si>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</si>
  <si>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</si>
  <si>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</si>
  <si>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</si>
  <si>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</si>
  <si>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</si>
  <si>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</si>
  <si>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</si>
  <si>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</si>
  <si>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</si>
  <si>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</si>
  <si>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</si>
  <si>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</si>
  <si>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</si>
  <si>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</si>
  <si>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</si>
  <si>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</si>
  <si>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</si>
  <si>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</si>
  <si>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</si>
  <si>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</si>
  <si>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</si>
  <si>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</si>
  <si>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</si>
  <si>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</si>
  <si>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</si>
  <si>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</si>
  <si>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</si>
  <si>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</si>
  <si>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</si>
  <si>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</si>
  <si>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</si>
  <si>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</si>
  <si>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</si>
  <si>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</si>
  <si>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</si>
  <si>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</si>
  <si>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</si>
  <si>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</si>
  <si>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</si>
  <si>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</si>
  <si>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</si>
  <si>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</si>
  <si>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</si>
  <si>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</si>
  <si>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</si>
  <si>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</si>
  <si>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</si>
  <si>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</si>
  <si>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</si>
  <si>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</si>
  <si>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</si>
  <si>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</si>
  <si>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</si>
  <si>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</si>
  <si>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</si>
  <si>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</si>
  <si>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</si>
  <si>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</si>
  <si>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</si>
  <si>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</si>
  <si>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</si>
  <si>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</si>
  <si>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</si>
  <si>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</si>
  <si>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</si>
  <si>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</si>
  <si>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</si>
  <si>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</si>
  <si>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</si>
  <si>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</si>
  <si>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</si>
  <si>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</si>
  <si>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</si>
  <si>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</si>
  <si>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</si>
  <si>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</si>
  <si>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</si>
  <si>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</si>
  <si>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</si>
  <si>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</si>
  <si>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</si>
  <si>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</si>
  <si>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</si>
  <si>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</si>
  <si>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</si>
  <si>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</si>
  <si>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</si>
  <si>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</si>
  <si>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</si>
  <si>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</si>
  <si>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</si>
  <si>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</si>
  <si>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</si>
  <si>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</si>
  <si>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</si>
  <si>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</si>
  <si>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</si>
  <si>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</si>
  <si>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</si>
  <si>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</si>
  <si>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</si>
  <si>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</si>
  <si>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</si>
  <si>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</si>
  <si>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</si>
  <si>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</si>
  <si>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</si>
  <si>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</si>
  <si>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</si>
  <si>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</si>
  <si>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</si>
  <si>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</si>
  <si>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</si>
  <si>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</si>
  <si>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</si>
  <si>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</si>
  <si>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</si>
  <si>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</si>
  <si>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</si>
  <si>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</si>
  <si>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</si>
  <si>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</si>
  <si>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</si>
  <si>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</si>
  <si>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</si>
  <si>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</si>
  <si>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</si>
  <si>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</si>
  <si>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</si>
  <si>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</si>
  <si>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</si>
  <si>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</si>
  <si>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</si>
  <si>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</si>
  <si>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</si>
  <si>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</si>
  <si>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</si>
  <si>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</si>
  <si>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</si>
  <si>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</si>
  <si>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</si>
  <si>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</si>
  <si>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</si>
  <si>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</si>
  <si>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</si>
  <si>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</si>
  <si>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</si>
  <si>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</si>
  <si>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</si>
  <si>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</si>
  <si>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</si>
  <si>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</si>
  <si>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</si>
  <si>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</si>
  <si>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</si>
  <si>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</si>
  <si>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</si>
  <si>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</si>
  <si>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</si>
  <si>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</si>
  <si>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</si>
  <si>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</si>
  <si>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</si>
  <si>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</si>
  <si>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</si>
  <si>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</si>
  <si>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</si>
  <si>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</si>
  <si>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</si>
  <si>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</si>
  <si>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</si>
  <si>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</si>
  <si>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</si>
  <si>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</si>
  <si>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</si>
  <si>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</si>
  <si>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</si>
  <si>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</si>
  <si>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</si>
  <si>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</si>
  <si>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</si>
  <si>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</si>
  <si>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</si>
  <si>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</si>
  <si>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</si>
  <si>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</si>
  <si>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</si>
  <si>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</si>
  <si>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</si>
  <si>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</si>
  <si>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</si>
  <si>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</si>
  <si>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</si>
  <si>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</si>
  <si>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</si>
  <si>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</si>
  <si>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</si>
  <si>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</si>
  <si>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</si>
  <si>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</si>
  <si>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</si>
  <si>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</si>
  <si>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</si>
  <si>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</si>
  <si>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</si>
  <si>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</si>
  <si>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</si>
  <si>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</si>
  <si>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</si>
  <si>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</si>
  <si>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</si>
  <si>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</si>
  <si>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</si>
  <si>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</si>
  <si>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</si>
  <si>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</si>
  <si>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</si>
  <si>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</si>
  <si>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</si>
  <si>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</si>
  <si>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</si>
  <si>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</si>
  <si>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</si>
  <si>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</si>
  <si>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</si>
  <si>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</si>
  <si>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</si>
  <si>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</si>
  <si>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</si>
  <si>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</si>
  <si>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</si>
  <si>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</si>
  <si>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</si>
  <si>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</si>
  <si>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</si>
  <si>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</si>
  <si>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</si>
  <si>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</si>
  <si>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</si>
  <si>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</si>
  <si>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</si>
  <si>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</si>
  <si>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</si>
  <si>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</si>
  <si>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</si>
  <si>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</si>
  <si>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</si>
  <si>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</si>
  <si>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</si>
  <si>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</si>
  <si>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</si>
  <si>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</si>
  <si>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</si>
  <si>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</si>
  <si>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</si>
  <si>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</si>
  <si>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</si>
  <si>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</si>
  <si>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</si>
  <si>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</si>
  <si>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</si>
  <si>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</si>
  <si>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</si>
  <si>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</si>
  <si>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</si>
  <si>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</si>
  <si>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</si>
  <si>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</si>
  <si>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</si>
  <si>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</si>
  <si>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</si>
  <si>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</si>
  <si>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</si>
  <si>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</si>
  <si>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</si>
  <si>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</si>
  <si>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</si>
  <si>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</si>
  <si>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</si>
  <si>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</si>
  <si>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</si>
  <si>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</si>
  <si>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</si>
  <si>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</si>
  <si>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</si>
  <si>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</si>
  <si>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</si>
  <si>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</si>
  <si>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</si>
  <si>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</si>
  <si>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</si>
  <si>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</si>
  <si>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</si>
  <si>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</si>
  <si>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</si>
  <si>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</si>
  <si>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</si>
  <si>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</si>
  <si>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</si>
  <si>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</si>
  <si>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</si>
  <si>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</si>
  <si>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</si>
  <si>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</si>
  <si>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</si>
  <si>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</si>
  <si>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</si>
  <si>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</si>
  <si>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</si>
  <si>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</si>
  <si>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</si>
  <si>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</si>
  <si>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</si>
  <si>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</si>
  <si>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</si>
  <si>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</si>
  <si>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</si>
  <si>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</si>
  <si>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</si>
  <si>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</si>
  <si>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</si>
  <si>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</si>
  <si>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</si>
  <si>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</si>
  <si>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</si>
  <si>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</si>
  <si>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</si>
  <si>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</si>
  <si>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</si>
  <si>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</si>
  <si>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</si>
  <si>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</si>
  <si>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</si>
  <si>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</si>
  <si>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</si>
  <si>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</si>
  <si>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</si>
  <si>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</si>
  <si>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</si>
  <si>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</si>
  <si>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</si>
  <si>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</si>
  <si>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</si>
  <si>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</si>
  <si>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</si>
  <si>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</si>
  <si>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</si>
  <si>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</si>
  <si>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</si>
  <si>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</si>
  <si>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</si>
  <si>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</si>
  <si>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</si>
  <si>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</si>
  <si>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</si>
  <si>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</si>
  <si>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</si>
  <si>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</si>
  <si>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</si>
  <si>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</si>
  <si>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</si>
  <si>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</si>
  <si>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</si>
  <si>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</si>
  <si>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</si>
  <si>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</si>
  <si>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</si>
  <si>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</si>
  <si>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</si>
  <si>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</si>
  <si>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</si>
  <si>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</si>
  <si>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</si>
  <si>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</si>
  <si>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</si>
  <si>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</si>
  <si>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</si>
  <si>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</si>
  <si>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</si>
  <si>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</si>
  <si>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</si>
  <si>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</si>
  <si>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</si>
  <si>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</si>
  <si>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</si>
  <si>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</si>
  <si>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</si>
  <si>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</si>
  <si>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</si>
  <si>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</si>
  <si>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</si>
  <si>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</si>
  <si>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</si>
  <si>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</si>
  <si>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</si>
  <si>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</si>
  <si>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</si>
  <si>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</si>
  <si>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</si>
  <si>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</si>
  <si>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</si>
  <si>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</si>
  <si>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</si>
  <si>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</si>
  <si>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</si>
  <si>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</si>
  <si>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</si>
  <si>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</si>
  <si>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</si>
  <si>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</si>
  <si>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</si>
  <si>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</si>
  <si>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</si>
  <si>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</si>
  <si>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</si>
  <si>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</si>
  <si>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</si>
  <si>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</si>
  <si>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</si>
  <si>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</si>
  <si>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</si>
  <si>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</si>
  <si>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</si>
  <si>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</si>
  <si>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</si>
  <si>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</si>
  <si>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</si>
  <si>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</si>
  <si>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</si>
  <si>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</si>
  <si>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</si>
  <si>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</si>
  <si>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</si>
  <si>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</si>
  <si>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</si>
  <si>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</si>
  <si>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</si>
  <si>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</si>
  <si>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</si>
  <si>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</si>
  <si>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</si>
  <si>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</si>
  <si>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</si>
  <si>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</si>
  <si>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</si>
  <si>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</si>
  <si>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</si>
  <si>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</si>
  <si>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</si>
  <si>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</si>
  <si>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</si>
  <si>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</si>
  <si>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</si>
  <si>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</si>
  <si>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</si>
  <si>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</si>
  <si>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</si>
  <si>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</si>
  <si>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</si>
  <si>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</si>
  <si>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</si>
  <si>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</si>
  <si>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</si>
  <si>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</si>
  <si>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</si>
  <si>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</si>
  <si>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</si>
  <si>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</si>
  <si>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</si>
  <si>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</si>
  <si>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</si>
  <si>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</si>
  <si>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</si>
  <si>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</si>
  <si>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</si>
  <si>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</si>
  <si>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</si>
  <si>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</si>
  <si>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</si>
  <si>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</si>
  <si>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</si>
  <si>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</si>
  <si>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</si>
  <si>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</si>
  <si>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</si>
  <si>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</si>
  <si>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</si>
  <si>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</si>
  <si>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</si>
  <si>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</si>
  <si>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</si>
  <si>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</si>
  <si>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</si>
  <si>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</si>
  <si>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</si>
  <si>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</si>
  <si>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</si>
  <si>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</si>
  <si>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</si>
  <si>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</si>
  <si>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</si>
  <si>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</si>
  <si>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</si>
  <si>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</si>
  <si>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</si>
  <si>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</si>
  <si>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</si>
  <si>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</si>
  <si>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</si>
  <si>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</si>
  <si>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</si>
  <si>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</si>
  <si>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</si>
  <si>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</si>
  <si>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</si>
  <si>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</si>
  <si>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</si>
  <si>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</si>
  <si>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</si>
  <si>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</si>
  <si>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</si>
  <si>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</si>
  <si>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</si>
  <si>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</si>
  <si>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</si>
  <si>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</si>
  <si>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</si>
  <si>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</si>
  <si>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</si>
  <si>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</si>
  <si>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</si>
  <si>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</si>
  <si>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</si>
  <si>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</si>
  <si>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</si>
  <si>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</si>
  <si>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</si>
  <si>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</si>
  <si>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</si>
  <si>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</si>
  <si>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</si>
  <si>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</si>
  <si>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</si>
  <si>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</si>
  <si>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</si>
  <si>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</si>
  <si>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</si>
  <si>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</si>
  <si>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</si>
  <si>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</si>
  <si>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</si>
  <si>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</si>
  <si>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</si>
  <si>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</si>
  <si>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</si>
  <si>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</si>
  <si>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</si>
  <si>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</si>
  <si>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</si>
  <si>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</si>
  <si>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</si>
  <si>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</si>
  <si>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</si>
  <si>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</si>
  <si>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</si>
  <si>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</si>
  <si>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</si>
  <si>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</si>
  <si>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</si>
  <si>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</si>
  <si>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</si>
  <si>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</si>
  <si>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</si>
  <si>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</si>
  <si>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</si>
  <si>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</si>
  <si>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</si>
  <si>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</si>
  <si>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</si>
  <si>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</si>
  <si>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</si>
  <si>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</si>
  <si>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</si>
  <si>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</si>
  <si>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</si>
  <si>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</si>
  <si>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</si>
  <si>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</si>
  <si>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</si>
  <si>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</si>
  <si>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</si>
  <si>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</si>
  <si>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</si>
  <si>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</si>
  <si>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</si>
  <si>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</si>
  <si>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</si>
  <si>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</si>
  <si>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</si>
  <si>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</si>
  <si>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</si>
  <si>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</si>
  <si>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</si>
  <si>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</si>
  <si>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</si>
  <si>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</si>
  <si>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</si>
  <si>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</si>
  <si>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</si>
  <si>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</si>
  <si>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</si>
  <si>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</si>
  <si>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</si>
  <si>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</si>
  <si>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</si>
  <si>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</si>
  <si>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</si>
  <si>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</si>
  <si>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</si>
  <si>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</si>
  <si>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</si>
  <si>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</si>
  <si>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</si>
  <si>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</si>
  <si>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</si>
  <si>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</si>
  <si>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</si>
  <si>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</si>
  <si>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</si>
  <si>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</si>
  <si>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</si>
  <si>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</si>
  <si>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</si>
  <si>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</si>
  <si>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</si>
  <si>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</si>
  <si>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</si>
  <si>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</si>
  <si>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</si>
  <si>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</si>
  <si>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</si>
  <si>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</si>
  <si>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</si>
  <si>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</si>
  <si>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</si>
  <si>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</si>
  <si>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</si>
  <si>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</si>
  <si>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</si>
  <si>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</si>
  <si>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</si>
  <si>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</si>
  <si>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</si>
  <si>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</si>
  <si>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</si>
  <si>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</si>
  <si>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</si>
  <si>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</si>
  <si>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</si>
  <si>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</si>
  <si>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</si>
  <si>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</si>
  <si>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</si>
  <si>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</si>
  <si>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</si>
  <si>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</si>
  <si>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</si>
  <si>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</si>
  <si>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</si>
  <si>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</si>
  <si>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</si>
  <si>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</si>
  <si>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</si>
  <si>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</si>
  <si>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</si>
  <si>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</si>
  <si>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</si>
  <si>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</si>
  <si>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</si>
  <si>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</si>
  <si>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</si>
  <si>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</si>
  <si>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</si>
  <si>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</si>
  <si>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</si>
  <si>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</si>
  <si>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</si>
  <si>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</si>
  <si>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</si>
  <si>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</si>
  <si>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</si>
  <si>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</si>
  <si>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</si>
  <si>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</si>
  <si>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</si>
  <si>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</si>
  <si>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</si>
  <si>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</si>
  <si>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</si>
  <si>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</si>
  <si>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</si>
  <si>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</si>
  <si>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</si>
  <si>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</si>
  <si>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</si>
  <si>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</si>
  <si>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</si>
  <si>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</si>
  <si>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</si>
  <si>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</si>
  <si>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</si>
  <si>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</si>
  <si>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</si>
  <si>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</si>
  <si>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</si>
  <si>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</si>
  <si>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</si>
  <si>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</si>
  <si>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</si>
  <si>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</si>
  <si>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</si>
  <si>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</si>
  <si>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</si>
  <si>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</si>
  <si>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</si>
  <si>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</si>
  <si>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</si>
  <si>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</si>
  <si>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</si>
  <si>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</si>
  <si>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</si>
  <si>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</si>
  <si>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</si>
  <si>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</si>
  <si>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</si>
  <si>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</si>
  <si>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</si>
  <si>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</si>
  <si>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</si>
  <si>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</si>
  <si>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</si>
  <si>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</si>
  <si>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</si>
  <si>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</si>
  <si>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</si>
  <si>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</si>
  <si>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</si>
  <si>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</si>
  <si>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</si>
  <si>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</si>
  <si>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</si>
  <si>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</si>
  <si>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</si>
  <si>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</si>
  <si>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</si>
  <si>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</si>
  <si>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</si>
  <si>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</si>
  <si>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</si>
  <si>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</si>
  <si>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</si>
  <si>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</si>
  <si>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</si>
  <si>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</si>
  <si>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</si>
  <si>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</si>
  <si>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</si>
  <si>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</si>
  <si>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</si>
  <si>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</si>
  <si>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</si>
  <si>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</si>
  <si>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</si>
  <si>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</si>
  <si>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</si>
  <si>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</si>
  <si>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</si>
  <si>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</si>
  <si>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</si>
  <si>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</si>
  <si>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</si>
  <si>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</si>
  <si>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</si>
  <si>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</si>
  <si>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</si>
  <si>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</si>
  <si>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</si>
  <si>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</si>
  <si>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</si>
  <si>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</si>
  <si>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</si>
  <si>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</si>
  <si>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</si>
  <si>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</si>
  <si>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</si>
  <si>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</si>
  <si>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</si>
  <si>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</si>
  <si>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</si>
  <si>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</si>
  <si>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</si>
  <si>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</si>
  <si>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</si>
  <si>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</si>
  <si>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</si>
  <si>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</si>
  <si>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</si>
  <si>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</si>
  <si>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</si>
  <si>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</si>
  <si>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</si>
  <si>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</si>
  <si>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</si>
  <si>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</si>
  <si>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</si>
  <si>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</si>
  <si>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</si>
  <si>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</si>
  <si>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</si>
  <si>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</si>
  <si>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</si>
  <si>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</si>
  <si>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</si>
  <si>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</si>
  <si>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</si>
  <si>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</si>
  <si>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</si>
  <si>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</si>
  <si>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</si>
  <si>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</si>
  <si>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</si>
  <si>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</si>
  <si>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</si>
  <si>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</si>
  <si>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</si>
  <si>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</si>
  <si>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</si>
  <si>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</si>
  <si>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</si>
  <si>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</si>
  <si>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</si>
  <si>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</si>
  <si>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</si>
  <si>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</si>
  <si>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</si>
  <si>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</si>
  <si>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</si>
  <si>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</si>
  <si>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</si>
  <si>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</si>
  <si>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</si>
  <si>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</si>
  <si>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</si>
  <si>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</si>
  <si>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</si>
  <si>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</si>
  <si>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</si>
  <si>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</si>
  <si>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</si>
  <si>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</si>
  <si>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</si>
  <si>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</si>
  <si>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</si>
  <si>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</si>
  <si>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</si>
  <si>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</si>
  <si>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</si>
  <si>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</si>
  <si>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</si>
  <si>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</si>
  <si>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</si>
  <si>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</si>
  <si>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</si>
  <si>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</si>
  <si>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</si>
  <si>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</si>
  <si>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</si>
  <si>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</si>
  <si>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</si>
  <si>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</si>
  <si>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</si>
  <si>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</si>
  <si>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</si>
  <si>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</si>
  <si>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</si>
  <si>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</si>
  <si>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</si>
  <si>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</si>
  <si>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</si>
  <si>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</si>
  <si>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</si>
  <si>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</si>
  <si>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</si>
  <si>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</si>
  <si>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</si>
  <si>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</si>
  <si>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</si>
  <si>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</si>
  <si>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</si>
  <si>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</si>
  <si>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</si>
  <si>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</si>
  <si>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</si>
  <si>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</si>
  <si>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</si>
  <si>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</si>
  <si>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</si>
  <si>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</si>
  <si>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</si>
  <si>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</si>
  <si>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</si>
  <si>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</si>
  <si>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</si>
  <si>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</si>
  <si>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</si>
  <si>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</si>
  <si>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</si>
  <si>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</si>
  <si>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</si>
  <si>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</si>
  <si>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</si>
  <si>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</si>
  <si>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</si>
  <si>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</si>
  <si>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</si>
  <si>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</si>
  <si>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</si>
  <si>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</si>
  <si>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</si>
  <si>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</si>
  <si>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</si>
  <si>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</si>
  <si>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</si>
  <si>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</si>
  <si>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</si>
  <si>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</si>
  <si>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</si>
  <si>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</si>
  <si>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</si>
  <si>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</si>
  <si>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</si>
  <si>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</si>
  <si>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</si>
  <si>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</si>
  <si>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</si>
  <si>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</si>
  <si>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</si>
  <si>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</si>
  <si>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</si>
  <si>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</si>
  <si>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</si>
  <si>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</si>
  <si>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</si>
  <si>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</si>
  <si>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</si>
  <si>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</si>
  <si>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</si>
  <si>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</si>
  <si>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</si>
  <si>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</si>
  <si>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</si>
  <si>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</si>
  <si>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</si>
  <si>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</si>
  <si>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</si>
  <si>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</si>
  <si>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</si>
  <si>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</si>
  <si>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</si>
  <si>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</si>
  <si>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</si>
  <si>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</si>
  <si>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</si>
  <si>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</si>
  <si>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</si>
  <si>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</si>
  <si>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</si>
  <si>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</si>
  <si>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</si>
  <si>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</si>
  <si>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</si>
  <si>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</si>
  <si>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</si>
  <si>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</si>
  <si>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</si>
  <si>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</si>
  <si>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</si>
  <si>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</si>
  <si>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</si>
  <si>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</si>
  <si>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</si>
  <si>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</si>
  <si>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</si>
  <si>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</si>
  <si>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</si>
  <si>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</si>
  <si>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</si>
  <si>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</si>
  <si>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</si>
  <si>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</si>
  <si>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</si>
  <si>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</si>
  <si>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</si>
  <si>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</si>
  <si>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</si>
  <si>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</si>
  <si>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</si>
  <si>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</si>
  <si>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</si>
  <si>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</si>
  <si>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</si>
  <si>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</si>
  <si>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</si>
  <si>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</si>
  <si>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</si>
  <si>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</si>
  <si>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</si>
  <si>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</si>
  <si>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</si>
  <si>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</si>
  <si>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</si>
  <si>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</si>
  <si>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</si>
  <si>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</si>
  <si>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</si>
  <si>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</si>
  <si>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</si>
  <si>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</si>
  <si>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</si>
  <si>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</si>
  <si>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</si>
  <si>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</si>
  <si>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</si>
  <si>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</si>
  <si>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</si>
  <si>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</si>
  <si>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</si>
  <si>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</si>
  <si>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</si>
  <si>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</si>
  <si>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</si>
  <si>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</si>
  <si>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</si>
  <si>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</si>
  <si>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</si>
  <si>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</si>
  <si>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</si>
  <si>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</si>
  <si>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</si>
  <si>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</si>
  <si>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</si>
  <si>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</si>
  <si>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</si>
  <si>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</si>
  <si>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</si>
  <si>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</si>
  <si>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</si>
  <si>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</si>
  <si>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</si>
  <si>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</si>
  <si>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</si>
  <si>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</si>
  <si>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</si>
  <si>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</si>
  <si>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</si>
  <si>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</si>
  <si>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</si>
  <si>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</si>
  <si>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</si>
  <si>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</si>
  <si>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</si>
  <si>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</si>
  <si>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</si>
  <si>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</si>
  <si>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</si>
  <si>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</si>
  <si>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</si>
  <si>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</si>
  <si>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</si>
  <si>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</si>
  <si>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</si>
  <si>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</si>
  <si>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</si>
  <si>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</si>
  <si>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</si>
  <si>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</si>
  <si>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</si>
  <si>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</si>
  <si>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</si>
  <si>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</si>
  <si>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</si>
  <si>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</si>
  <si>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</si>
  <si>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</si>
  <si>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</si>
  <si>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</si>
  <si>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</si>
  <si>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</si>
  <si>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</si>
  <si>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</si>
  <si>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</si>
  <si>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</si>
  <si>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</si>
  <si>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</si>
  <si>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</si>
  <si>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</si>
  <si>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</si>
  <si>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</si>
  <si>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</si>
  <si>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</si>
  <si>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</si>
  <si>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</si>
  <si>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</si>
  <si>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</si>
  <si>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</si>
  <si>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</si>
  <si>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</si>
  <si>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</si>
  <si>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</si>
  <si>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</si>
  <si>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</si>
  <si>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</si>
  <si>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</si>
  <si>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</si>
  <si>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</si>
  <si>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</si>
  <si>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</si>
  <si>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</si>
  <si>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</si>
  <si>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</si>
  <si>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</si>
  <si>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</si>
  <si>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</si>
  <si>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</si>
  <si>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</si>
  <si>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</si>
  <si>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</si>
  <si>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</si>
  <si>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</si>
  <si>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</si>
  <si>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</si>
  <si>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</si>
  <si>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</si>
  <si>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</si>
  <si>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</si>
  <si>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</si>
  <si>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</si>
  <si>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</si>
  <si>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</si>
  <si>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</si>
  <si>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</si>
  <si>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</si>
  <si>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</si>
  <si>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</si>
  <si>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</si>
  <si>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</si>
  <si>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</si>
  <si>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</si>
  <si>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</si>
  <si>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</si>
  <si>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</si>
  <si>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</si>
  <si>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</si>
  <si>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</si>
  <si>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</si>
  <si>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</si>
  <si>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</si>
  <si>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</si>
  <si>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</si>
  <si>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</si>
  <si>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</si>
  <si>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</si>
  <si>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</si>
  <si>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</si>
  <si>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</si>
  <si>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</si>
  <si>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</si>
  <si>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</si>
  <si>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</si>
  <si>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</si>
  <si>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</si>
  <si>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</si>
  <si>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</si>
  <si>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</si>
  <si>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</si>
  <si>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</si>
  <si>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</si>
  <si>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</si>
  <si>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</si>
  <si>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</si>
  <si>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</si>
  <si>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</si>
  <si>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</si>
  <si>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</si>
  <si>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</si>
  <si>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</si>
  <si>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</si>
  <si>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</si>
  <si>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</si>
  <si>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</si>
  <si>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</si>
  <si>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</si>
  <si>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</si>
  <si>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</si>
  <si>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</si>
  <si>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</si>
  <si>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</si>
  <si>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</si>
  <si>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</si>
  <si>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</si>
  <si>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</si>
  <si>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</si>
  <si>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</si>
  <si>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</si>
  <si>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</si>
  <si>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</si>
  <si>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</si>
  <si>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</si>
  <si>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</si>
  <si>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</si>
  <si>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</si>
  <si>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</si>
  <si>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</si>
  <si>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</si>
  <si>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</si>
  <si>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</si>
  <si>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</si>
  <si>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</si>
  <si>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</si>
  <si>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</si>
  <si>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</si>
  <si>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</si>
  <si>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</si>
  <si>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</si>
  <si>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</si>
  <si>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</si>
  <si>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</si>
  <si>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</si>
  <si>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</si>
  <si>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</si>
  <si>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</si>
  <si>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</si>
  <si>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</si>
  <si>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</si>
  <si>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</si>
  <si>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</si>
  <si>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</si>
  <si>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</si>
  <si>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</si>
  <si>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</si>
  <si>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</si>
  <si>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</si>
  <si>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</si>
  <si>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</si>
  <si>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</si>
  <si>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</si>
  <si>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</si>
  <si>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</si>
  <si>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</si>
  <si>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</si>
  <si>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</si>
  <si>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</si>
  <si>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</si>
  <si>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</si>
  <si>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</si>
  <si>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</si>
  <si>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</si>
  <si>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</si>
  <si>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</si>
  <si>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</si>
  <si>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</si>
  <si>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</si>
  <si>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</si>
  <si>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</si>
  <si>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</si>
  <si>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</si>
  <si>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</si>
  <si>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</si>
  <si>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</si>
  <si>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</si>
  <si>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</si>
  <si>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</si>
  <si>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</si>
  <si>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</si>
  <si>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</si>
  <si>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</si>
  <si>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</si>
  <si>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</si>
  <si>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</si>
  <si>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</si>
  <si>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</si>
  <si>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</si>
  <si>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</si>
  <si>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</si>
  <si>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</si>
  <si>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</si>
  <si>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</si>
  <si>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</si>
  <si>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</si>
  <si>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</si>
  <si>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</si>
  <si>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</si>
  <si>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</si>
  <si>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</si>
  <si>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</si>
  <si>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</si>
  <si>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</si>
  <si>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</si>
  <si>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</si>
  <si>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</si>
  <si>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</si>
  <si>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</si>
  <si>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</si>
  <si>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</si>
  <si>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</si>
  <si>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</si>
  <si>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</si>
  <si>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</si>
  <si>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</si>
  <si>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</si>
  <si>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</si>
  <si>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</si>
  <si>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</si>
  <si>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</si>
  <si>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</si>
  <si>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</si>
  <si>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</si>
  <si>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</si>
  <si>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</si>
  <si>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</si>
  <si>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</si>
  <si>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</si>
  <si>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</si>
  <si>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</si>
  <si>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</si>
  <si>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</si>
  <si>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</si>
  <si>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</si>
  <si>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</si>
  <si>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</si>
  <si>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</si>
  <si>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</si>
  <si>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</si>
  <si>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</si>
  <si>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</si>
  <si>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</si>
  <si>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</si>
  <si>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</si>
  <si>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</si>
  <si>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</si>
  <si>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</si>
  <si>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</si>
  <si>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</si>
  <si>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</si>
  <si>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</si>
  <si>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</si>
  <si>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</si>
  <si>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</si>
  <si>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</si>
  <si>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</si>
  <si>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</si>
  <si>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</si>
  <si>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</si>
  <si>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</si>
  <si>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</si>
  <si>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</si>
  <si>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</si>
  <si>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</si>
  <si>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</si>
  <si>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</si>
  <si>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</si>
  <si>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</si>
  <si>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</si>
  <si>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</si>
  <si>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</si>
  <si>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</si>
  <si>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</si>
  <si>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</si>
  <si>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</si>
  <si>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</si>
  <si>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</si>
  <si>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</si>
  <si>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</si>
  <si>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</si>
  <si>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</si>
  <si>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</si>
  <si>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</si>
  <si>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</si>
  <si>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</si>
  <si>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</si>
  <si>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</si>
  <si>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</si>
  <si>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</si>
  <si>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</si>
  <si>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</si>
  <si>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</si>
  <si>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</si>
  <si>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</si>
  <si>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</si>
  <si>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</si>
  <si>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</si>
  <si>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</si>
  <si>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</si>
  <si>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</si>
  <si>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</si>
  <si>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</si>
  <si>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</si>
  <si>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</si>
  <si>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</si>
  <si>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</si>
  <si>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</si>
  <si>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</si>
  <si>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</si>
  <si>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</si>
  <si>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</si>
  <si>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</si>
  <si>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</si>
  <si>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</si>
  <si>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</si>
  <si>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</si>
  <si>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</si>
  <si>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</si>
  <si>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</si>
  <si>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</si>
  <si>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</si>
  <si>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</si>
  <si>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</si>
  <si>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</si>
  <si>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</si>
  <si>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</si>
  <si>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</si>
  <si>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</si>
  <si>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</si>
  <si>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</si>
  <si>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</si>
  <si>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</si>
  <si>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</si>
  <si>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</si>
  <si>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</si>
  <si>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</si>
  <si>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</si>
  <si>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</si>
  <si>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</si>
  <si>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</si>
  <si>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</si>
  <si>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</si>
  <si>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</si>
  <si>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</si>
  <si>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</si>
  <si>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</si>
  <si>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</si>
  <si>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</si>
  <si>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</si>
  <si>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</si>
  <si>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</si>
  <si>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</si>
  <si>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</si>
  <si>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</si>
  <si>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</si>
  <si>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</si>
  <si>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</si>
  <si>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</si>
  <si>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</si>
  <si>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</si>
  <si>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</si>
  <si>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</si>
  <si>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</si>
  <si>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</si>
  <si>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</si>
  <si>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</si>
  <si>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</si>
  <si>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</si>
  <si>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</si>
  <si>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</si>
  <si>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</si>
  <si>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</si>
  <si>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</si>
  <si>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</si>
  <si>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</si>
  <si>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</si>
  <si>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</si>
  <si>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</si>
  <si>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</si>
  <si>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</si>
  <si>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</si>
  <si>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</si>
  <si>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</si>
  <si>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</si>
  <si>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</si>
  <si>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</si>
  <si>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</si>
  <si>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</si>
  <si>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</si>
  <si>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</si>
  <si>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</si>
  <si>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</si>
  <si>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</si>
  <si>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</si>
  <si>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</si>
  <si>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</si>
  <si>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</si>
  <si>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</si>
  <si>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</si>
  <si>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</si>
  <si>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</si>
  <si>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</si>
  <si>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</si>
  <si>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</si>
  <si>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</si>
  <si>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</si>
  <si>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</si>
  <si>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</si>
  <si>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</si>
  <si>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</si>
  <si>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</si>
  <si>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</si>
  <si>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</si>
  <si>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</si>
  <si>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</si>
  <si>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</si>
  <si>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</si>
  <si>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</si>
  <si>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</si>
  <si>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</si>
  <si>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</si>
  <si>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</si>
  <si>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</si>
  <si>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</si>
  <si>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</si>
  <si>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</si>
  <si>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</si>
  <si>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</si>
  <si>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</si>
  <si>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</si>
  <si>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</si>
  <si>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</si>
  <si>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</si>
  <si>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</si>
  <si>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</si>
  <si>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</si>
  <si>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</si>
  <si>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</si>
  <si>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</si>
  <si>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</si>
  <si>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</si>
  <si>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</si>
  <si>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</si>
  <si>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</si>
  <si>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</si>
  <si>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</si>
  <si>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</si>
  <si>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</si>
  <si>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</si>
  <si>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</si>
  <si>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</si>
  <si>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</si>
  <si>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</si>
  <si>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</si>
  <si>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</si>
  <si>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</si>
  <si>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</si>
  <si>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</si>
  <si>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</si>
  <si>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</si>
  <si>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</si>
  <si>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</si>
  <si>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</si>
  <si>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</si>
  <si>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</si>
  <si>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</si>
  <si>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</si>
  <si>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</si>
  <si>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</si>
  <si>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</si>
  <si>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</si>
  <si>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</si>
  <si>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</si>
  <si>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</si>
  <si>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</si>
  <si>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</si>
  <si>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</si>
  <si>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</si>
  <si>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</si>
  <si>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</si>
  <si>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</si>
  <si>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</si>
  <si>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</si>
  <si>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</si>
  <si>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</si>
  <si>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</si>
  <si>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</si>
  <si>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</si>
  <si>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</si>
  <si>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</si>
  <si>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</si>
  <si>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</si>
  <si>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</si>
  <si>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</si>
  <si>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</si>
  <si>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</si>
  <si>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</si>
  <si>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</si>
  <si>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</si>
  <si>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</si>
  <si>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</si>
  <si>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</si>
  <si>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</si>
  <si>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</si>
  <si>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</si>
  <si>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</si>
  <si>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</si>
  <si>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</si>
  <si>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</si>
  <si>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</si>
  <si>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</si>
  <si>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</si>
  <si>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</si>
  <si>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</si>
  <si>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</si>
  <si>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</si>
  <si>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</si>
  <si>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</si>
  <si>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</si>
  <si>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</si>
  <si>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</si>
  <si>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</si>
  <si>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</si>
  <si>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</si>
  <si>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</si>
  <si>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</si>
  <si>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</si>
  <si>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</si>
  <si>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</si>
  <si>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</si>
  <si>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</si>
  <si>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</si>
  <si>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</si>
  <si>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</si>
  <si>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</si>
  <si>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</si>
  <si>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</si>
  <si>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</si>
  <si>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</si>
  <si>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</si>
  <si>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</si>
  <si>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</si>
  <si>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</si>
  <si>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</si>
  <si>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</si>
  <si>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</si>
  <si>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</si>
  <si>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</si>
  <si>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</si>
  <si>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</si>
  <si>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</si>
  <si>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</si>
  <si>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</si>
  <si>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</si>
  <si>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</si>
  <si>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</si>
  <si>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</si>
  <si>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</si>
  <si>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</si>
  <si>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</si>
  <si>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</si>
  <si>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</si>
  <si>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</si>
  <si>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</si>
  <si>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</si>
  <si>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</si>
  <si>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</si>
  <si>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</si>
  <si>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</si>
  <si>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</si>
  <si>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</si>
  <si>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</si>
  <si>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</si>
  <si>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</si>
  <si>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</si>
  <si>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</si>
  <si>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</si>
  <si>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</si>
  <si>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</si>
  <si>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</si>
  <si>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</si>
  <si>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</si>
  <si>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</si>
  <si>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</si>
  <si>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</si>
  <si>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</si>
  <si>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</si>
  <si>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</si>
  <si>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</si>
  <si>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</si>
  <si>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</si>
  <si>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</si>
  <si>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</si>
  <si>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</si>
  <si>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</si>
  <si>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</si>
  <si>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</si>
  <si>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</si>
  <si>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</si>
  <si>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</si>
  <si>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</si>
  <si>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</si>
  <si>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</si>
  <si>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</si>
  <si>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</si>
  <si>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</si>
  <si>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</si>
  <si>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</si>
  <si>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</si>
  <si>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</si>
  <si>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</si>
  <si>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</si>
  <si>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</si>
  <si>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</si>
  <si>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</si>
  <si>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</si>
  <si>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</si>
  <si>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</si>
  <si>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</si>
  <si>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</si>
  <si>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</si>
  <si>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</si>
  <si>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</si>
  <si>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</si>
  <si>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</si>
  <si>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</si>
  <si>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</si>
  <si>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</si>
  <si>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</si>
  <si>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</si>
  <si>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</si>
  <si>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</si>
  <si>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</si>
  <si>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</si>
  <si>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</si>
  <si>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</si>
  <si>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</si>
  <si>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</si>
  <si>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</si>
  <si>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</si>
  <si>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</si>
  <si>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</si>
  <si>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</si>
  <si>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</si>
  <si>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</si>
  <si>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</si>
  <si>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</si>
  <si>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</si>
  <si>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</si>
  <si>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</si>
  <si>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</si>
  <si>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</si>
  <si>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</si>
  <si>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</si>
  <si>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</si>
  <si>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</si>
  <si>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</si>
  <si>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</si>
  <si>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</si>
  <si>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</si>
  <si>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</si>
  <si>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</si>
  <si>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</si>
  <si>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</si>
  <si>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</si>
  <si>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</si>
  <si>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</si>
  <si>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</si>
  <si>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</si>
  <si>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</si>
  <si>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</si>
  <si>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</si>
  <si>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</si>
  <si>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</si>
  <si>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</si>
  <si>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</si>
  <si>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</si>
  <si>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</si>
  <si>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</si>
  <si>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</si>
  <si>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</si>
  <si>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</si>
  <si>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</si>
  <si>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</si>
  <si>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</si>
  <si>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</si>
  <si>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</si>
  <si>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</si>
  <si>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</si>
  <si>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</si>
  <si>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</si>
  <si>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</si>
  <si>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</si>
  <si>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</si>
  <si>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</si>
  <si>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</si>
  <si>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</si>
  <si>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</si>
  <si>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</si>
  <si>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</si>
  <si>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</si>
  <si>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</si>
  <si>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</si>
  <si>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</si>
  <si>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</si>
  <si>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</si>
  <si>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</si>
  <si>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</si>
  <si>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</si>
  <si>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</si>
  <si>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</si>
  <si>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</si>
  <si>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</si>
  <si>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</si>
  <si>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</si>
  <si>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</si>
  <si>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</si>
  <si>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</si>
  <si>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</si>
  <si>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</si>
  <si>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</si>
  <si>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</si>
  <si>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</si>
  <si>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</si>
  <si>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</si>
  <si>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</si>
  <si>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</si>
  <si>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</si>
  <si>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</si>
  <si>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</si>
  <si>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</si>
  <si>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</si>
  <si>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</si>
  <si>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</si>
  <si>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</si>
  <si>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</si>
  <si>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</si>
  <si>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</si>
  <si>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</si>
  <si>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</si>
  <si>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</si>
  <si>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</si>
  <si>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</si>
  <si>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</si>
  <si>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</si>
  <si>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</si>
  <si>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</si>
  <si>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</si>
  <si>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</si>
  <si>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</si>
  <si>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</si>
  <si>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</si>
  <si>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</si>
  <si>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</si>
  <si>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</si>
  <si>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</si>
  <si>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</si>
  <si>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</si>
  <si>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</si>
  <si>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</si>
  <si>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</si>
  <si>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</si>
  <si>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</si>
  <si>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</si>
  <si>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</si>
  <si>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</si>
  <si>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</si>
  <si>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</si>
  <si>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</si>
  <si>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</si>
  <si>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</si>
  <si>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</si>
  <si>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</si>
  <si>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</si>
  <si>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</si>
  <si>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</si>
  <si>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</si>
  <si>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</si>
  <si>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</si>
  <si>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</si>
  <si>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</si>
  <si>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</si>
  <si>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</si>
  <si>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</si>
  <si>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</si>
  <si>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</si>
  <si>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</si>
  <si>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</si>
  <si>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</si>
  <si>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</si>
  <si>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</si>
  <si>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</si>
  <si>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</si>
  <si>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</si>
  <si>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</si>
  <si>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</si>
  <si>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</si>
  <si>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</si>
  <si>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</si>
  <si>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</si>
  <si>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</si>
  <si>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</si>
  <si>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</si>
  <si>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</si>
  <si>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</si>
  <si>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</si>
  <si>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</si>
  <si>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</si>
  <si>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</si>
  <si>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</si>
  <si>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</si>
  <si>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</si>
  <si>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</si>
  <si>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</si>
  <si>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</si>
  <si>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</si>
  <si>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</si>
  <si>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</si>
  <si>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</si>
  <si>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</si>
  <si>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</si>
  <si>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</si>
  <si>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</si>
  <si>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</si>
  <si>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</si>
  <si>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</si>
  <si>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</si>
  <si>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</si>
  <si>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</si>
  <si>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</si>
  <si>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</si>
  <si>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</si>
  <si>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</si>
  <si>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</si>
  <si>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</si>
  <si>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</si>
  <si>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</si>
  <si>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</si>
  <si>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</si>
  <si>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</si>
  <si>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</si>
  <si>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</si>
  <si>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</si>
  <si>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</si>
  <si>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</si>
  <si>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</si>
  <si>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</si>
  <si>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</si>
  <si>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</si>
  <si>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</si>
  <si>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</si>
  <si>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</si>
  <si>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</si>
  <si>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</si>
  <si>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</si>
  <si>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</si>
  <si>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</si>
  <si>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</si>
  <si>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</si>
  <si>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</si>
  <si>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</si>
  <si>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</si>
  <si>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</si>
  <si>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</si>
  <si>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</si>
  <si>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</si>
  <si>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</si>
  <si>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</si>
  <si>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</si>
  <si>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</si>
  <si>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</si>
  <si>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</si>
  <si>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</si>
  <si>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</si>
  <si>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</si>
  <si>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</si>
  <si>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</si>
  <si>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</si>
  <si>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</si>
  <si>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</si>
  <si>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</si>
  <si>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</si>
  <si>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</si>
  <si>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</si>
  <si>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</si>
  <si>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</si>
  <si>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</si>
  <si>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</si>
  <si>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</si>
  <si>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</si>
  <si>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</si>
  <si>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</si>
  <si>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</si>
  <si>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</si>
  <si>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</si>
  <si>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</si>
  <si>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</si>
  <si>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</si>
  <si>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</si>
  <si>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</si>
  <si>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</si>
  <si>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</si>
  <si>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</si>
  <si>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</si>
  <si>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</si>
  <si>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</si>
  <si>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</si>
  <si>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</si>
  <si>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</si>
  <si>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</si>
  <si>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</si>
  <si>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</si>
  <si>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</si>
  <si>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</si>
  <si>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</si>
  <si>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</si>
  <si>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</si>
  <si>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</si>
  <si>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</si>
  <si>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</si>
  <si>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</si>
  <si>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</si>
  <si>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</si>
  <si>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</si>
  <si>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</si>
  <si>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</si>
  <si>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</si>
  <si>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</si>
  <si>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</si>
  <si>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</si>
  <si>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</si>
  <si>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</si>
  <si>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</si>
  <si>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</si>
  <si>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</si>
  <si>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</si>
  <si>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</si>
  <si>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</si>
  <si>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</si>
  <si>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</si>
  <si>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</si>
  <si>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</si>
  <si>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</si>
  <si>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</si>
  <si>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</si>
  <si>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</si>
  <si>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</si>
  <si>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</si>
  <si>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</si>
  <si>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</si>
  <si>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</si>
  <si>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</si>
  <si>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</si>
  <si>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</si>
  <si>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</si>
  <si>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</si>
  <si>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</si>
  <si>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</si>
  <si>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</si>
  <si>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</si>
  <si>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</si>
  <si>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</si>
  <si>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</si>
  <si>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</si>
  <si>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</si>
  <si>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</si>
  <si>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</si>
  <si>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</si>
  <si>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</si>
  <si>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</si>
  <si>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</si>
  <si>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</si>
  <si>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</si>
  <si>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</si>
  <si>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</si>
  <si>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</si>
  <si>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</si>
  <si>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</si>
  <si>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</si>
  <si>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</si>
  <si>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</si>
  <si>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</si>
  <si>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</si>
  <si>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</si>
  <si>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</si>
  <si>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</si>
  <si>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</si>
  <si>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</si>
  <si>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</si>
  <si>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</si>
  <si>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</si>
  <si>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</si>
  <si>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</si>
  <si>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</si>
  <si>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</si>
  <si>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</si>
  <si>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</si>
  <si>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</si>
  <si>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</si>
  <si>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</si>
  <si>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</si>
  <si>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</si>
  <si>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</si>
  <si>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</si>
  <si>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</si>
  <si>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</si>
  <si>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</si>
  <si>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</si>
  <si>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</si>
  <si>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</si>
  <si>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</si>
  <si>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</si>
  <si>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</si>
  <si>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</si>
  <si>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</si>
  <si>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</si>
  <si>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</si>
  <si>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</si>
  <si>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</si>
  <si>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</si>
  <si>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</si>
  <si>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</si>
  <si>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</si>
  <si>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</si>
  <si>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</si>
  <si>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</si>
  <si>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</si>
  <si>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</si>
  <si>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</si>
  <si>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</si>
  <si>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</si>
  <si>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</si>
  <si>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</si>
  <si>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</si>
  <si>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</si>
  <si>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</si>
  <si>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</si>
  <si>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</si>
  <si>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</si>
  <si>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</si>
  <si>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</si>
  <si>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</si>
  <si>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</si>
  <si>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</si>
  <si>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</si>
  <si>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</si>
  <si>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</si>
  <si>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</si>
  <si>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</si>
  <si>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</si>
  <si>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</si>
  <si>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</si>
  <si>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</si>
  <si>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</si>
  <si>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</si>
  <si>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</si>
  <si>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</si>
  <si>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</si>
  <si>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</si>
  <si>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</si>
  <si>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</si>
  <si>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</si>
  <si>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</si>
  <si>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</si>
  <si>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</si>
  <si>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</si>
  <si>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</si>
  <si>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</si>
  <si>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</si>
  <si>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</si>
  <si>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</si>
  <si>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</si>
  <si>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</si>
  <si>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</si>
  <si>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</si>
  <si>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</si>
  <si>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</si>
  <si>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</si>
  <si>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</si>
  <si>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</si>
  <si>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</si>
  <si>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</si>
  <si>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</si>
  <si>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</si>
  <si>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</si>
  <si>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</si>
  <si>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</si>
  <si>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</si>
  <si>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</si>
  <si>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</si>
  <si>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</si>
  <si>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</si>
  <si>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</si>
  <si>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</si>
  <si>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</si>
  <si>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</si>
  <si>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</si>
  <si>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</si>
  <si>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</si>
  <si>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</si>
  <si>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</si>
  <si>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</si>
  <si>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</si>
  <si>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</si>
  <si>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</si>
  <si>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</si>
  <si>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</si>
  <si>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</si>
  <si>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</si>
  <si>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</si>
  <si>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</si>
  <si>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</si>
  <si>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</si>
  <si>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</si>
  <si>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</si>
  <si>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</si>
  <si>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</si>
  <si>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</si>
  <si>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</si>
  <si>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</si>
  <si>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</si>
  <si>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</si>
  <si>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</si>
  <si>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</si>
  <si>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</si>
  <si>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</si>
  <si>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</si>
  <si>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</si>
  <si>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</si>
  <si>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</si>
  <si>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</si>
  <si>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</si>
  <si>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</si>
  <si>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</si>
  <si>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</si>
  <si>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</si>
  <si>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</si>
  <si>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</si>
  <si>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</si>
  <si>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</si>
  <si>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</si>
  <si>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</si>
  <si>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</si>
  <si>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</si>
  <si>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</si>
  <si>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</si>
  <si>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</si>
  <si>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</si>
  <si>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</si>
  <si>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</si>
  <si>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</si>
  <si>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</si>
  <si>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</si>
  <si>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</si>
  <si>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</si>
  <si>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</si>
  <si>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</si>
  <si>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</si>
  <si>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</si>
  <si>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</si>
  <si>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</si>
  <si>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</si>
  <si>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</si>
  <si>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</si>
  <si>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</si>
  <si>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</si>
  <si>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</si>
  <si>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</si>
  <si>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</si>
  <si>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</si>
  <si>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</si>
  <si>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</si>
  <si>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</si>
  <si>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</si>
  <si>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</si>
  <si>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</si>
  <si>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</si>
  <si>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</si>
  <si>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</si>
  <si>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</si>
  <si>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</si>
  <si>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</si>
  <si>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</si>
  <si>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</si>
  <si>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</si>
  <si>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</si>
  <si>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</si>
  <si>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</si>
  <si>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</si>
  <si>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</si>
  <si>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</si>
  <si>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</si>
  <si>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</si>
  <si>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</si>
  <si>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</si>
  <si>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</si>
  <si>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</si>
  <si>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</si>
  <si>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</si>
  <si>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</si>
  <si>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</si>
  <si>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</si>
  <si>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</si>
  <si>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</si>
  <si>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</si>
  <si>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</si>
  <si>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</si>
  <si>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</si>
  <si>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</si>
  <si>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</si>
  <si>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</si>
  <si>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</si>
  <si>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</si>
  <si>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</si>
  <si>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</si>
  <si>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</si>
  <si>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</si>
  <si>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</si>
  <si>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</si>
  <si>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</si>
  <si>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</si>
  <si>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</si>
  <si>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</si>
  <si>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</si>
  <si>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</si>
  <si>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</si>
  <si>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</si>
  <si>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</si>
  <si>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</si>
  <si>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</si>
  <si>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</si>
  <si>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</si>
  <si>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</si>
  <si>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</si>
  <si>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</si>
  <si>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</si>
  <si>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</si>
  <si>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</si>
  <si>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</si>
  <si>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</si>
  <si>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</si>
  <si>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</si>
  <si>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</si>
  <si>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</si>
  <si>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</si>
  <si>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</si>
  <si>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</si>
  <si>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</si>
  <si>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</si>
  <si>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</si>
  <si>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</si>
  <si>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</si>
  <si>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</si>
  <si>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</si>
  <si>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</si>
  <si>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</si>
  <si>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</si>
  <si>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</si>
  <si>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</si>
  <si>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</si>
  <si>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</si>
  <si>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</si>
  <si>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</si>
  <si>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</si>
  <si>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</si>
  <si>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</si>
  <si>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</si>
  <si>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</si>
  <si>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</si>
  <si>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</si>
  <si>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</si>
  <si>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</si>
  <si>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</si>
  <si>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</si>
  <si>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</si>
  <si>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</si>
  <si>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</si>
  <si>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</si>
  <si>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</si>
  <si>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</si>
  <si>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</si>
  <si>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</si>
  <si>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</si>
  <si>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</si>
  <si>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</si>
  <si>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</si>
  <si>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</si>
  <si>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</si>
  <si>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</si>
  <si>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</si>
  <si>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</si>
  <si>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</si>
  <si>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</si>
  <si>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</si>
  <si>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</si>
  <si>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</si>
  <si>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</si>
  <si>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</si>
  <si>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</si>
  <si>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</si>
  <si>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</si>
  <si>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</si>
  <si>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</si>
  <si>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</si>
  <si>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</si>
  <si>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</si>
  <si>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</si>
  <si>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</si>
  <si>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</si>
  <si>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</si>
  <si>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</si>
  <si>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</si>
  <si>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</si>
  <si>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</si>
  <si>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</si>
  <si>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</si>
  <si>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</si>
  <si>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</si>
  <si>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</si>
  <si>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</si>
  <si>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</si>
  <si>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</si>
  <si>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</si>
  <si>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</si>
  <si>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</si>
  <si>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</si>
  <si>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</si>
  <si>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</si>
  <si>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</si>
  <si>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</si>
  <si>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</si>
  <si>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</si>
  <si>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</si>
  <si>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</si>
  <si>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</si>
  <si>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</si>
  <si>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</si>
  <si>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</si>
  <si>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</si>
  <si>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</si>
  <si>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</si>
  <si>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</si>
  <si>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</si>
  <si>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</si>
  <si>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</si>
  <si>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</si>
  <si>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</si>
  <si>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</si>
  <si>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</si>
  <si>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</si>
  <si>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</si>
  <si>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</si>
  <si>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</si>
  <si>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</si>
  <si>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</si>
  <si>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</si>
  <si>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</si>
  <si>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</si>
  <si>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</si>
  <si>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</si>
  <si>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</si>
  <si>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</si>
  <si>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</si>
  <si>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</si>
  <si>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</si>
  <si>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</si>
  <si>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</si>
  <si>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</si>
  <si>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</si>
  <si>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</si>
  <si>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</si>
  <si>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</si>
  <si>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</si>
  <si>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</si>
  <si>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</si>
  <si>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</si>
  <si>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</si>
  <si>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</si>
  <si>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</si>
  <si>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</si>
  <si>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</si>
  <si>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</si>
  <si>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</si>
  <si>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</si>
  <si>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</si>
  <si>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</si>
  <si>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</si>
  <si>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</si>
  <si>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</si>
  <si>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</si>
  <si>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</si>
  <si>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</si>
  <si>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</si>
  <si>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</si>
  <si>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</si>
  <si>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</si>
  <si>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</si>
  <si>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</si>
  <si>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</si>
  <si>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</si>
  <si>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</si>
  <si>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</si>
  <si>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</si>
  <si>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</si>
  <si>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</si>
  <si>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</si>
  <si>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</si>
  <si>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</si>
  <si>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</si>
  <si>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</si>
  <si>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</si>
  <si>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</si>
  <si>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</si>
  <si>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</si>
  <si>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</si>
  <si>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</si>
  <si>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</si>
  <si>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</si>
  <si>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</si>
  <si>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</si>
  <si>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</si>
  <si>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</si>
  <si>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</si>
  <si>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</si>
  <si>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</si>
  <si>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</si>
  <si>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</si>
  <si>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</si>
  <si>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</si>
  <si>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</si>
  <si>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</si>
  <si>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</si>
  <si>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</si>
  <si>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</si>
  <si>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</si>
  <si>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</si>
  <si>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</si>
  <si>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</si>
  <si>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</si>
  <si>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</si>
  <si>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</si>
  <si>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</si>
  <si>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</si>
  <si>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</si>
  <si>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</si>
  <si>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</si>
  <si>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</si>
  <si>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</si>
  <si>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</si>
  <si>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</si>
  <si>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</si>
  <si>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</si>
  <si>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</si>
  <si>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</si>
  <si>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</si>
  <si>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</si>
  <si>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</si>
  <si>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</si>
  <si>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</si>
  <si>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</si>
  <si>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</si>
  <si>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</si>
  <si>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</si>
  <si>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</si>
  <si>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</si>
  <si>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</si>
  <si>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</si>
  <si>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</si>
  <si>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</si>
  <si>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</si>
  <si>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</si>
  <si>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</si>
  <si>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</si>
  <si>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</si>
  <si>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</si>
  <si>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</si>
  <si>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</si>
  <si>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</si>
  <si>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</si>
  <si>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</si>
  <si>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</si>
  <si>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</si>
  <si>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</si>
  <si>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</si>
  <si>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</si>
  <si>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</si>
  <si>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</si>
  <si>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</si>
  <si>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</si>
  <si>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</si>
  <si>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</si>
  <si>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</si>
  <si>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</si>
  <si>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</si>
  <si>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</si>
  <si>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</si>
  <si>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</si>
  <si>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</si>
  <si>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</si>
  <si>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</si>
  <si>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</si>
  <si>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</si>
  <si>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</si>
  <si>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</si>
  <si>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</si>
  <si>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</si>
  <si>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</si>
  <si>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</si>
  <si>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</si>
  <si>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</si>
  <si>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</si>
  <si>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</si>
  <si>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</si>
  <si>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</si>
  <si>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</si>
  <si>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</si>
  <si>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</si>
  <si>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</si>
  <si>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</si>
  <si>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</si>
  <si>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</si>
  <si>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</si>
  <si>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</si>
  <si>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</si>
  <si>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</si>
  <si>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</si>
  <si>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</si>
  <si>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</si>
  <si>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</si>
  <si>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</si>
  <si>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</si>
  <si>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</si>
  <si>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</si>
  <si>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</si>
  <si>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</si>
  <si>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</si>
  <si>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</si>
  <si>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</si>
  <si>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</si>
  <si>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</si>
  <si>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</si>
  <si>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</si>
  <si>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</si>
  <si>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</si>
  <si>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</si>
  <si>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</si>
  <si>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</si>
  <si>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</si>
  <si>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</si>
  <si>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</si>
  <si>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</si>
  <si>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</si>
  <si>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</si>
  <si>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</si>
  <si>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</si>
  <si>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</si>
  <si>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</si>
  <si>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</si>
  <si>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</si>
  <si>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</si>
  <si>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</si>
  <si>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</si>
  <si>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</si>
  <si>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</si>
  <si>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</si>
  <si>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</si>
  <si>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</si>
  <si>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</si>
  <si>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</si>
  <si>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</si>
  <si>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</si>
  <si>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</si>
  <si>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</si>
  <si>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</si>
  <si>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</si>
  <si>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</si>
  <si>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</si>
  <si>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</si>
  <si>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</si>
  <si>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</si>
  <si>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</si>
  <si>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</si>
  <si>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</si>
  <si>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</si>
  <si>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</si>
  <si>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</si>
  <si>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</si>
  <si>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</si>
  <si>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</si>
  <si>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</si>
  <si>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</si>
  <si>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</si>
  <si>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</si>
  <si>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</si>
  <si>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</si>
  <si>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</si>
  <si>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</si>
  <si>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</si>
  <si>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</si>
  <si>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</si>
  <si>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</si>
  <si>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</si>
  <si>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</si>
  <si>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</si>
  <si>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</si>
  <si>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</si>
  <si>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</si>
  <si>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</si>
  <si>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</si>
  <si>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</si>
  <si>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</si>
  <si>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</si>
  <si>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</si>
  <si>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</si>
  <si>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</si>
  <si>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</si>
  <si>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</si>
  <si>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</si>
  <si>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</si>
  <si>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</si>
  <si>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</si>
  <si>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</si>
  <si>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</si>
  <si>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</si>
  <si>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</si>
  <si>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</si>
  <si>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</si>
  <si>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</si>
  <si>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</si>
  <si>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</si>
  <si>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</si>
  <si>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</si>
  <si>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</si>
  <si>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</si>
  <si>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</si>
  <si>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</si>
  <si>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</si>
  <si>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</si>
  <si>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</si>
  <si>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</si>
  <si>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</si>
  <si>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</si>
  <si>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</si>
  <si>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</si>
  <si>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</si>
  <si>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</si>
  <si>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</si>
  <si>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</si>
  <si>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</si>
  <si>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</si>
  <si>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</si>
  <si>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</si>
  <si>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</si>
  <si>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</si>
  <si>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</si>
  <si>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</si>
  <si>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</si>
  <si>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</si>
  <si>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</si>
  <si>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</si>
  <si>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</si>
  <si>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</si>
  <si>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</si>
  <si>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</si>
  <si>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</si>
  <si>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</si>
  <si>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</si>
  <si>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</si>
  <si>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</si>
  <si>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</si>
  <si>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</si>
  <si>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</si>
  <si>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</si>
  <si>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</si>
  <si>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</si>
  <si>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</si>
  <si>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</si>
  <si>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</si>
  <si>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</si>
  <si>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</si>
  <si>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</si>
  <si>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</si>
  <si>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</si>
  <si>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</si>
  <si>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</si>
  <si>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</si>
  <si>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</si>
  <si>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</si>
  <si>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</si>
  <si>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</si>
  <si>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</si>
  <si>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</si>
  <si>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</si>
  <si>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</si>
  <si>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</si>
  <si>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</si>
  <si>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</si>
  <si>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</si>
  <si>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</si>
  <si>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</si>
  <si>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</si>
  <si>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</si>
  <si>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</si>
  <si>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</si>
  <si>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</si>
  <si>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</si>
  <si>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</si>
  <si>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</si>
  <si>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</si>
  <si>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</si>
  <si>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</si>
  <si>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</si>
  <si>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</si>
  <si>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</si>
  <si>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</si>
  <si>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</si>
  <si>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</si>
  <si>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</si>
  <si>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</si>
  <si>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</si>
  <si>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</si>
  <si>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</si>
  <si>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</si>
  <si>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</si>
  <si>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</si>
  <si>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</si>
  <si>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</si>
  <si>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</si>
  <si>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</si>
  <si>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</si>
  <si>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</si>
  <si>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</si>
  <si>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</si>
  <si>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</si>
  <si>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</si>
  <si>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</si>
  <si>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</si>
  <si>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</si>
  <si>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</si>
  <si>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</si>
  <si>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</si>
  <si>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</si>
  <si>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</si>
  <si>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</si>
  <si>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</si>
  <si>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</si>
  <si>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</si>
  <si>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</si>
  <si>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</si>
  <si>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</si>
  <si>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</si>
  <si>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</si>
  <si>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</si>
  <si>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</si>
  <si>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</si>
  <si>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</si>
  <si>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</si>
  <si>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</si>
  <si>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</si>
  <si>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</si>
  <si>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</si>
  <si>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</si>
  <si>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</si>
  <si>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</si>
  <si>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</si>
  <si>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</si>
  <si>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</si>
  <si>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</si>
  <si>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</si>
  <si>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</si>
  <si>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</si>
  <si>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</si>
  <si>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</si>
  <si>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</si>
  <si>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</si>
  <si>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</si>
  <si>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</si>
  <si>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</si>
  <si>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</si>
  <si>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</si>
  <si>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</si>
  <si>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</si>
  <si>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</si>
  <si>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</si>
  <si>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</si>
  <si>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</si>
  <si>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</si>
  <si>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</si>
  <si>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</si>
  <si>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</si>
  <si>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</si>
  <si>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</si>
  <si>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</si>
  <si>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</si>
  <si>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</si>
  <si>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</si>
  <si>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</si>
  <si>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</si>
  <si>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</si>
  <si>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</si>
  <si>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</si>
  <si>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</si>
  <si>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</si>
  <si>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</si>
  <si>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</si>
  <si>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</si>
  <si>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</si>
  <si>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</si>
  <si>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</si>
  <si>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</si>
  <si>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</si>
  <si>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</si>
  <si>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</si>
  <si>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</si>
  <si>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</si>
  <si>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</si>
  <si>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</si>
  <si>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</si>
  <si>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</si>
  <si>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</si>
  <si>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</si>
  <si>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</si>
  <si>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</si>
  <si>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</si>
  <si>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</si>
  <si>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</si>
  <si>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</si>
  <si>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</si>
  <si>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</si>
  <si>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</si>
  <si>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</si>
  <si>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</si>
  <si>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</si>
  <si>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</si>
  <si>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</si>
  <si>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</si>
  <si>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</si>
  <si>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</si>
  <si>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</si>
  <si>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</si>
  <si>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</si>
  <si>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</si>
  <si>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</si>
  <si>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</si>
  <si>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</si>
  <si>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</si>
  <si>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</si>
  <si>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</si>
  <si>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</si>
  <si>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</si>
  <si>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</si>
  <si>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</si>
  <si>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</si>
  <si>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</si>
  <si>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</si>
  <si>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</si>
  <si>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</si>
  <si>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</si>
  <si>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</si>
  <si>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</si>
  <si>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</si>
  <si>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</si>
  <si>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</si>
  <si>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</si>
  <si>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</si>
  <si>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</si>
  <si>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</si>
  <si>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</si>
  <si>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</si>
  <si>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</si>
  <si>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</si>
  <si>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</si>
  <si>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</si>
  <si>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</si>
  <si>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</si>
  <si>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</si>
  <si>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</si>
  <si>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</si>
  <si>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</si>
  <si>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</si>
  <si>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</si>
  <si>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</si>
  <si>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</si>
  <si>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</si>
  <si>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</si>
  <si>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</si>
  <si>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</si>
  <si>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</si>
  <si>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</si>
  <si>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</si>
  <si>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</si>
  <si>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</si>
  <si>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</si>
  <si>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</si>
  <si>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</si>
  <si>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</si>
  <si>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</si>
  <si>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</si>
  <si>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</si>
  <si>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</si>
  <si>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</si>
  <si>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</si>
  <si>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</si>
  <si>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</si>
  <si>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</si>
  <si>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</si>
  <si>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</si>
  <si>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</si>
  <si>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</si>
  <si>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</si>
  <si>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</si>
  <si>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</si>
  <si>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</si>
  <si>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</si>
  <si>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</si>
  <si>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</si>
  <si>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</si>
  <si>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</si>
  <si>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</si>
  <si>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</si>
  <si>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</si>
  <si>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</si>
  <si>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</si>
  <si>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</si>
  <si>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</si>
  <si>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</si>
  <si>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</si>
  <si>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</si>
  <si>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</si>
  <si>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</si>
  <si>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</si>
  <si>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</si>
  <si>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</si>
  <si>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</si>
  <si>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</si>
  <si>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</si>
  <si>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</si>
  <si>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</si>
  <si>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</si>
  <si>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</si>
  <si>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</si>
  <si>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</si>
  <si>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</si>
  <si>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</si>
  <si>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</si>
  <si>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</si>
  <si>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</si>
  <si>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</si>
  <si>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</si>
  <si>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</si>
  <si>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</si>
  <si>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</si>
  <si>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</si>
  <si>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</si>
  <si>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</si>
  <si>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</si>
  <si>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</si>
  <si>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</si>
  <si>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</si>
  <si>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</si>
  <si>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</si>
  <si>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</si>
  <si>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</si>
  <si>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</si>
  <si>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</si>
  <si>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</si>
  <si>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</si>
  <si>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</si>
  <si>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</si>
  <si>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</si>
  <si>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</si>
  <si>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</si>
  <si>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</si>
  <si>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</si>
  <si>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</si>
  <si>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</si>
  <si>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</si>
  <si>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</si>
  <si>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</si>
  <si>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</si>
  <si>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</si>
  <si>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</si>
  <si>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</si>
  <si>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</si>
  <si>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</si>
  <si>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</si>
  <si>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</si>
  <si>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</si>
  <si>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</si>
  <si>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</si>
  <si>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</si>
  <si>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</si>
  <si>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</si>
  <si>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</si>
  <si>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</si>
  <si>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</si>
  <si>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</si>
  <si>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</si>
  <si>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</si>
  <si>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</si>
  <si>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</si>
  <si>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</si>
  <si>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</si>
  <si>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</si>
  <si>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</si>
  <si>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</si>
  <si>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</si>
  <si>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</si>
  <si>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</si>
  <si>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</si>
  <si>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</si>
  <si>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</si>
  <si>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</si>
  <si>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</si>
  <si>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</si>
  <si>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</si>
  <si>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</si>
  <si>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</si>
  <si>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</si>
  <si>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</si>
  <si>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</si>
  <si>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</si>
  <si>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</si>
  <si>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</si>
  <si>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</si>
  <si>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</si>
  <si>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</si>
  <si>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</si>
  <si>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</si>
  <si>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</si>
  <si>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</si>
  <si>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</si>
  <si>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</si>
  <si>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</si>
  <si>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</si>
  <si>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</si>
  <si>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</si>
  <si>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</si>
  <si>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</si>
  <si>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</si>
  <si>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</si>
  <si>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</si>
  <si>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</si>
  <si>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</si>
  <si>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</si>
  <si>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</si>
  <si>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</si>
  <si>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</si>
  <si>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</si>
  <si>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</si>
  <si>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</si>
  <si>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</si>
  <si>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</si>
  <si>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</si>
  <si>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</si>
  <si>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</si>
  <si>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</si>
  <si>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</si>
  <si>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</si>
  <si>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</si>
  <si>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</si>
  <si>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</si>
  <si>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</si>
  <si>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</si>
  <si>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</si>
  <si>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</si>
  <si>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</si>
  <si>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</si>
  <si>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</si>
  <si>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</si>
  <si>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</si>
  <si>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</si>
  <si>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</si>
  <si>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</si>
  <si>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</si>
  <si>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</si>
  <si>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</si>
  <si>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</si>
  <si>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</si>
  <si>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</si>
  <si>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</si>
  <si>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</si>
  <si>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</si>
  <si>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</si>
  <si>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</si>
  <si>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</si>
  <si>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</si>
  <si>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</si>
  <si>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</si>
  <si>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</si>
  <si>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</si>
  <si>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</si>
  <si>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</si>
  <si>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</si>
  <si>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</si>
  <si>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</si>
  <si>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</si>
  <si>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</si>
  <si>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</si>
  <si>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</si>
  <si>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</si>
  <si>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</si>
  <si>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</si>
  <si>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</si>
  <si>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</si>
  <si>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</si>
  <si>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</si>
  <si>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</si>
  <si>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</si>
  <si>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</si>
  <si>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</si>
  <si>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</si>
  <si>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</si>
  <si>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</si>
  <si>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</si>
  <si>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</si>
  <si>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</si>
  <si>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</si>
  <si>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</si>
  <si>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</si>
  <si>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</si>
  <si>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</si>
  <si>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</si>
  <si>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</si>
  <si>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</si>
  <si>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</si>
  <si>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</si>
  <si>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</si>
  <si>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</si>
  <si>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</si>
  <si>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</si>
  <si>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</si>
  <si>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</si>
  <si>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</si>
  <si>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</si>
  <si>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</si>
  <si>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</si>
  <si>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</si>
  <si>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</si>
  <si>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</si>
  <si>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</si>
  <si>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</si>
  <si>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</si>
  <si>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</si>
  <si>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</si>
  <si>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</si>
  <si>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</si>
  <si>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</si>
  <si>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</si>
  <si>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</si>
  <si>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</si>
  <si>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</si>
  <si>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</si>
  <si>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</si>
  <si>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</si>
  <si>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</si>
  <si>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</si>
  <si>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</si>
  <si>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</si>
  <si>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</si>
  <si>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</si>
  <si>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</si>
  <si>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</si>
  <si>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</si>
  <si>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</si>
  <si>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</si>
  <si>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</si>
  <si>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</si>
  <si>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</si>
  <si>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</si>
  <si>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</si>
  <si>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</si>
  <si>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</si>
  <si>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</si>
  <si>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</si>
  <si>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</si>
  <si>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</si>
  <si>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</si>
  <si>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</si>
  <si>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</si>
  <si>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</si>
  <si>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</si>
  <si>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</si>
  <si>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</si>
  <si>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</si>
  <si>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</si>
  <si>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</si>
  <si>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</si>
  <si>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</si>
  <si>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</si>
  <si>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</si>
  <si>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</si>
  <si>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</si>
  <si>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</si>
  <si>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</si>
  <si>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</si>
  <si>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</si>
  <si>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</si>
  <si>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</si>
  <si>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</si>
  <si>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</si>
  <si>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</si>
  <si>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</si>
  <si>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</si>
  <si>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</si>
  <si>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</si>
  <si>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</si>
  <si>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</si>
  <si>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</si>
  <si>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</si>
  <si>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</si>
  <si>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</si>
  <si>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</si>
  <si>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</si>
  <si>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</si>
  <si>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</si>
  <si>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</si>
  <si>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</si>
  <si>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</si>
  <si>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</si>
  <si>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</si>
  <si>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</si>
  <si>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</si>
  <si>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</si>
  <si>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</si>
  <si>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</si>
  <si>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</si>
  <si>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</si>
  <si>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</si>
  <si>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</si>
  <si>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</si>
  <si>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</si>
  <si>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</si>
  <si>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</si>
  <si>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</si>
  <si>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</si>
  <si>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</si>
  <si>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</si>
  <si>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</si>
  <si>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</si>
  <si>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</si>
  <si>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</si>
  <si>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</si>
  <si>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</si>
  <si>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</si>
  <si>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</si>
  <si>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</si>
  <si>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</si>
  <si>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</si>
  <si>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</si>
  <si>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</si>
  <si>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</si>
  <si>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</si>
  <si>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</si>
  <si>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</si>
  <si>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</si>
  <si>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</si>
  <si>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</si>
  <si>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</si>
  <si>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</si>
  <si>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</si>
  <si>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</si>
  <si>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</si>
  <si>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</si>
  <si>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</si>
  <si>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</si>
  <si>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</si>
  <si>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</si>
  <si>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</si>
  <si>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</si>
  <si>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</si>
  <si>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</si>
  <si>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</si>
  <si>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</si>
  <si>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</si>
  <si>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</si>
  <si>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</si>
  <si>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</si>
  <si>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</si>
  <si>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</si>
  <si>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</si>
  <si>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</si>
  <si>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</si>
  <si>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</si>
  <si>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</si>
  <si>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</si>
  <si>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</si>
  <si>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</si>
  <si>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</si>
  <si>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</si>
  <si>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</si>
  <si>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</si>
  <si>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</si>
  <si>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</si>
  <si>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</si>
  <si>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</si>
  <si>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</si>
  <si>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</si>
  <si>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</si>
  <si>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</si>
  <si>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</si>
  <si>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</si>
  <si>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</si>
  <si>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</si>
  <si>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</si>
  <si>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</si>
  <si>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</si>
  <si>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</si>
  <si>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</si>
  <si>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</si>
  <si>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</si>
  <si>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</si>
  <si>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</si>
  <si>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</si>
  <si>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</si>
  <si>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</si>
  <si>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</si>
  <si>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</si>
  <si>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</si>
  <si>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</si>
  <si>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</si>
  <si>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</si>
  <si>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</si>
  <si>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</si>
  <si>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</si>
  <si>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</si>
  <si>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</si>
  <si>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</si>
  <si>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</si>
  <si>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</si>
  <si>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</si>
  <si>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</si>
  <si>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</si>
  <si>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</si>
  <si>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</si>
  <si>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</si>
  <si>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</si>
  <si>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</si>
  <si>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</si>
  <si>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</si>
  <si>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</si>
  <si>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</si>
  <si>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</si>
  <si>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</si>
  <si>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</si>
  <si>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</si>
  <si>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</si>
  <si>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</si>
  <si>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</si>
  <si>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</si>
  <si>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</si>
  <si>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</si>
  <si>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</si>
  <si>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</si>
  <si>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</si>
  <si>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</si>
  <si>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</si>
  <si>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</si>
  <si>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</si>
  <si>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</si>
  <si>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</si>
  <si>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</si>
  <si>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</si>
  <si>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</si>
  <si>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</si>
  <si>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</si>
  <si>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</si>
  <si>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</si>
  <si>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</si>
  <si>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</si>
  <si>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</si>
  <si>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</si>
  <si>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</si>
  <si>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</si>
  <si>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</si>
  <si>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</si>
  <si>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</si>
  <si>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</si>
  <si>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</si>
  <si>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</si>
  <si>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</si>
  <si>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</si>
  <si>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</si>
  <si>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</si>
  <si>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</si>
  <si>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</si>
  <si>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</si>
  <si>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</si>
  <si>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</si>
  <si>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</si>
  <si>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</si>
  <si>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</si>
  <si>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</si>
  <si>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</si>
  <si>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</si>
  <si>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</si>
  <si>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</si>
  <si>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</si>
  <si>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</si>
  <si>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</si>
  <si>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</si>
  <si>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</si>
  <si>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</si>
  <si>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</si>
  <si>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</si>
  <si>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</si>
  <si>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</si>
  <si>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</si>
  <si>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</si>
  <si>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</si>
  <si>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</si>
  <si>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</si>
  <si>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</si>
  <si>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</si>
  <si>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</si>
  <si>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</si>
  <si>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</si>
  <si>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</si>
  <si>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</si>
  <si>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</si>
  <si>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</si>
  <si>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</si>
  <si>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</si>
  <si>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</si>
  <si>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</si>
  <si>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</si>
  <si>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</si>
  <si>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</si>
  <si>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</si>
  <si>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</si>
  <si>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</si>
  <si>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</si>
  <si>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</si>
  <si>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</si>
  <si>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</si>
  <si>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</si>
  <si>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</si>
  <si>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</si>
  <si>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</si>
  <si>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</si>
  <si>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</si>
  <si>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</si>
  <si>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</si>
  <si>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</si>
  <si>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</si>
  <si>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</si>
  <si>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</si>
  <si>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</si>
  <si>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</si>
  <si>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</si>
  <si>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</si>
  <si>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</si>
  <si>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</si>
  <si>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</si>
  <si>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</si>
  <si>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</si>
  <si>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</si>
  <si>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</si>
  <si>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</si>
  <si>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</si>
  <si>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</si>
  <si>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</si>
  <si>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</si>
  <si>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</si>
  <si>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</si>
  <si>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</si>
  <si>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</si>
  <si>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</si>
  <si>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</si>
  <si>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</si>
  <si>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</si>
  <si>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</si>
  <si>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</si>
  <si>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</si>
  <si>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</si>
  <si>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</si>
  <si>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</si>
  <si>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</si>
  <si>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</si>
  <si>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</si>
  <si>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</si>
  <si>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</si>
  <si>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</si>
  <si>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</si>
  <si>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</si>
  <si>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</si>
  <si>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</si>
  <si>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</si>
  <si>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</si>
  <si>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</si>
  <si>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</si>
  <si>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</si>
  <si>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</si>
  <si>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</si>
  <si>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</si>
  <si>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</si>
  <si>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</si>
  <si>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</si>
  <si>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</si>
  <si>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</si>
  <si>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</si>
  <si>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</si>
  <si>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</si>
  <si>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</si>
  <si>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</si>
  <si>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</si>
  <si>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</si>
  <si>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</si>
  <si>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</si>
  <si>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</si>
  <si>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</si>
  <si>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</si>
  <si>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</si>
  <si>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</si>
  <si>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</si>
  <si>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</si>
  <si>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</si>
  <si>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</si>
  <si>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</si>
  <si>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</si>
  <si>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</si>
  <si>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</si>
  <si>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</si>
  <si>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</si>
  <si>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</si>
  <si>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</si>
  <si>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</si>
  <si>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</si>
  <si>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</si>
  <si>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</si>
  <si>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</si>
  <si>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</si>
  <si>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</si>
  <si>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</si>
  <si>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</si>
  <si>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</si>
  <si>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</si>
  <si>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</si>
  <si>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</si>
  <si>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</si>
  <si>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</si>
  <si>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</si>
  <si>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</si>
  <si>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</si>
  <si>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</si>
  <si>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</si>
  <si>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</si>
  <si>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</si>
  <si>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</si>
  <si>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</si>
  <si>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</si>
  <si>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</si>
  <si>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</si>
  <si>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</si>
  <si>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</si>
  <si>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</si>
  <si>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</si>
  <si>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</si>
  <si>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</si>
  <si>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</si>
  <si>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</si>
  <si>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</si>
  <si>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</si>
  <si>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</si>
  <si>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</si>
  <si>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</si>
  <si>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</si>
  <si>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</si>
  <si>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</si>
  <si>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</si>
  <si>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</si>
  <si>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</si>
  <si>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</si>
  <si>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</si>
  <si>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</si>
  <si>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</si>
  <si>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</si>
  <si>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</si>
  <si>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</si>
  <si>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</si>
  <si>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</si>
  <si>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</si>
  <si>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</si>
  <si>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</si>
  <si>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</si>
  <si>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</si>
  <si>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</si>
  <si>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</si>
  <si>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</si>
  <si>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</si>
  <si>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</si>
  <si>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</si>
  <si>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</si>
  <si>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</si>
  <si>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</si>
  <si>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</si>
  <si>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</si>
  <si>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</si>
  <si>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</si>
  <si>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</si>
  <si>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</si>
  <si>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</si>
  <si>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</si>
  <si>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</si>
  <si>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</si>
  <si>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</si>
  <si>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</si>
  <si>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</si>
  <si>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</si>
  <si>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</si>
  <si>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</si>
  <si>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</si>
  <si>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</si>
  <si>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</si>
  <si>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</si>
  <si>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</si>
  <si>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</si>
  <si>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</si>
  <si>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</si>
  <si>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</si>
  <si>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</si>
  <si>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</si>
  <si>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</si>
  <si>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</si>
  <si>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</si>
  <si>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</si>
  <si>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</si>
  <si>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</si>
  <si>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</si>
  <si>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</si>
  <si>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</si>
  <si>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</si>
  <si>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</si>
  <si>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</si>
  <si>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</si>
  <si>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</si>
  <si>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</si>
  <si>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</si>
  <si>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</si>
  <si>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</si>
  <si>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</si>
  <si>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</si>
  <si>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</si>
  <si>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</si>
  <si>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</si>
  <si>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</si>
  <si>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</si>
  <si>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</si>
  <si>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</si>
  <si>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</si>
  <si>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</si>
  <si>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</si>
  <si>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</si>
  <si>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</si>
  <si>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</si>
  <si>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</si>
  <si>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</si>
  <si>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</si>
  <si>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</si>
  <si>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</si>
  <si>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</si>
  <si>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</si>
  <si>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</si>
  <si>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</si>
  <si>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</si>
  <si>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</si>
  <si>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</si>
  <si>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</si>
  <si>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</si>
  <si>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</si>
  <si>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</si>
  <si>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</si>
  <si>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</si>
  <si>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</si>
  <si>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</si>
  <si>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</si>
  <si>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</si>
  <si>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</si>
  <si>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</si>
  <si>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</si>
  <si>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</si>
  <si>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</si>
  <si>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</si>
  <si>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</si>
  <si>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</si>
  <si>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</si>
  <si>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</si>
  <si>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</si>
  <si>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</si>
  <si>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</si>
  <si>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</si>
  <si>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</si>
  <si>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</si>
  <si>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</si>
  <si>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</si>
  <si>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</si>
  <si>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</si>
  <si>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</si>
  <si>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</si>
  <si>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</si>
  <si>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</si>
  <si>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</si>
  <si>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</si>
  <si>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</si>
  <si>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</si>
  <si>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</si>
  <si>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</si>
  <si>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</si>
  <si>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</si>
  <si>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</si>
  <si>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</si>
  <si>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</si>
  <si>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</si>
  <si>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</si>
  <si>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</si>
  <si>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</si>
  <si>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</si>
  <si>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</si>
  <si>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</si>
  <si>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</si>
  <si>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</si>
  <si>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</si>
  <si>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</si>
  <si>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</si>
  <si>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</si>
  <si>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</si>
  <si>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</si>
  <si>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</si>
  <si>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</si>
  <si>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</si>
  <si>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</si>
  <si>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</si>
  <si>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</si>
  <si>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</si>
  <si>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</si>
  <si>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</si>
  <si>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</si>
  <si>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</si>
  <si>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</si>
  <si>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</si>
  <si>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</si>
  <si>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</si>
  <si>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</si>
  <si>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</si>
  <si>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</si>
  <si>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</si>
  <si>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</si>
  <si>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</si>
  <si>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</si>
  <si>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</si>
  <si>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</si>
  <si>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</si>
  <si>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</si>
  <si>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</si>
  <si>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</si>
  <si>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</si>
  <si>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</si>
  <si>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</si>
  <si>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</si>
  <si>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</si>
  <si>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</si>
  <si>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</si>
  <si>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</si>
  <si>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</si>
  <si>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</si>
  <si>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</si>
  <si>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</si>
  <si>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</si>
  <si>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</si>
  <si>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</si>
  <si>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</si>
  <si>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</si>
  <si>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</si>
  <si>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</si>
  <si>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</si>
  <si>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</si>
  <si>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</si>
  <si>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</si>
  <si>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</si>
  <si>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</si>
  <si>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</si>
  <si>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</si>
  <si>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</si>
  <si>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</si>
  <si>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</si>
  <si>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</si>
  <si>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</si>
  <si>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</si>
  <si>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</si>
  <si>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</si>
  <si>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</si>
  <si>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</si>
  <si>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</si>
  <si>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</si>
  <si>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</si>
  <si>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</si>
  <si>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</si>
  <si>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</si>
  <si>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</si>
  <si>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</si>
  <si>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</si>
  <si>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</si>
  <si>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</si>
  <si>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</si>
  <si>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</si>
  <si>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</si>
  <si>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</si>
  <si>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</si>
  <si>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</si>
  <si>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</si>
  <si>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</si>
  <si>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</si>
  <si>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</si>
  <si>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</si>
  <si>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</si>
  <si>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</si>
  <si>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</si>
  <si>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</si>
  <si>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</si>
  <si>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</si>
  <si>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</si>
  <si>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</si>
  <si>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</si>
  <si>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</si>
  <si>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</si>
  <si>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</si>
  <si>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</si>
  <si>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</si>
  <si>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</si>
  <si>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</si>
  <si>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</si>
  <si>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</si>
  <si>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</si>
  <si>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</si>
  <si>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</si>
  <si>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</si>
  <si>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</si>
  <si>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</si>
  <si>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</si>
  <si>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</si>
  <si>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</si>
  <si>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</si>
  <si>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</si>
  <si>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</si>
  <si>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</si>
  <si>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</si>
  <si>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</si>
  <si>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</si>
  <si>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</si>
  <si>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</si>
  <si>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</si>
  <si>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</si>
  <si>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</si>
  <si>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</si>
  <si>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</si>
  <si>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</si>
  <si>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</si>
  <si>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</si>
  <si>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</si>
  <si>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</si>
  <si>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</si>
  <si>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</si>
  <si>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</si>
  <si>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</si>
  <si>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</si>
  <si>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</si>
  <si>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</si>
  <si>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</si>
  <si>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</si>
  <si>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</si>
  <si>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</si>
  <si>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</si>
  <si>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</si>
  <si>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</si>
  <si>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</si>
  <si>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</si>
  <si>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</si>
  <si>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</si>
  <si>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</si>
  <si>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</si>
  <si>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</si>
  <si>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</si>
  <si>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</si>
  <si>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</si>
  <si>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</si>
  <si>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</si>
  <si>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</si>
  <si>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</si>
  <si>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</si>
  <si>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</si>
  <si>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</si>
  <si>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</si>
  <si>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</si>
  <si>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</si>
  <si>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</si>
  <si>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</si>
  <si>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</si>
  <si>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</si>
  <si>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</si>
  <si>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</si>
  <si>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</si>
  <si>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</si>
  <si>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</si>
  <si>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</si>
  <si>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</si>
  <si>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</si>
  <si>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</si>
  <si>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</si>
  <si>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</si>
  <si>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</si>
  <si>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</si>
  <si>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</si>
  <si>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</si>
  <si>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</si>
  <si>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</si>
  <si>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</si>
  <si>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</si>
  <si>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</si>
  <si>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</si>
  <si>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</si>
  <si>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</si>
  <si>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</si>
  <si>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</si>
  <si>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</si>
  <si>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</si>
  <si>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</si>
  <si>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</si>
  <si>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</si>
  <si>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</si>
  <si>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</si>
  <si>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</si>
  <si>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</si>
  <si>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</si>
  <si>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</si>
  <si>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</si>
  <si>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</si>
  <si>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</si>
  <si>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</si>
  <si>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</si>
  <si>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</si>
  <si>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</si>
  <si>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</si>
  <si>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</si>
  <si>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</si>
  <si>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</si>
  <si>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</si>
  <si>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</si>
  <si>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</si>
  <si>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</si>
  <si>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</si>
  <si>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</si>
  <si>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</si>
  <si>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</si>
  <si>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</si>
  <si>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</si>
  <si>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</si>
  <si>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</si>
  <si>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</si>
  <si>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</si>
  <si>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</si>
  <si>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</si>
  <si>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</si>
  <si>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</si>
  <si>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</si>
  <si>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</si>
  <si>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</si>
  <si>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</si>
  <si>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</si>
  <si>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</si>
  <si>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</si>
  <si>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</si>
  <si>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</si>
  <si>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</si>
  <si>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</si>
  <si>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</si>
  <si>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</si>
  <si>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</si>
  <si>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</si>
  <si>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</si>
  <si>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</si>
  <si>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</si>
  <si>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</si>
  <si>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</si>
  <si>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</si>
  <si>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</si>
  <si>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</si>
  <si>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</si>
  <si>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</si>
  <si>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</si>
  <si>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</si>
  <si>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</si>
  <si>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</si>
  <si>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</si>
  <si>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</si>
  <si>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</si>
  <si>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</si>
  <si>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</si>
  <si>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</si>
  <si>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</si>
  <si>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</si>
  <si>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</si>
  <si>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</si>
  <si>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</si>
  <si>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</si>
  <si>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</si>
  <si>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</si>
  <si>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</si>
  <si>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</si>
  <si>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</si>
  <si>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</si>
  <si>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</si>
  <si>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</si>
  <si>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</si>
  <si>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</si>
  <si>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</si>
  <si>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</si>
  <si>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</si>
  <si>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</si>
  <si>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</si>
  <si>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</si>
  <si>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</si>
  <si>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</si>
  <si>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</si>
  <si>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</si>
  <si>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</si>
  <si>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</si>
  <si>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</si>
  <si>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</si>
  <si>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</si>
  <si>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</si>
  <si>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</si>
  <si>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</si>
  <si>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</si>
  <si>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</si>
  <si>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</si>
  <si>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</si>
  <si>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</si>
  <si>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</si>
  <si>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</si>
  <si>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</si>
  <si>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</si>
  <si>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</si>
  <si>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</si>
  <si>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</si>
  <si>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</si>
  <si>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</si>
  <si>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</si>
  <si>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</si>
  <si>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</si>
  <si>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</si>
  <si>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</si>
  <si>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</si>
  <si>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</si>
  <si>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</si>
  <si>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</si>
  <si>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</si>
  <si>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</si>
  <si>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</si>
  <si>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</si>
  <si>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</si>
  <si>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</si>
  <si>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</si>
  <si>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</si>
  <si>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</si>
  <si>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</si>
  <si>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</si>
  <si>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</si>
  <si>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</si>
  <si>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</si>
  <si>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</si>
  <si>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</si>
  <si>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</si>
  <si>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</si>
  <si>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</si>
  <si>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</si>
  <si>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</si>
  <si>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</si>
  <si>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</si>
  <si>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</si>
  <si>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</si>
  <si>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</si>
  <si>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</si>
  <si>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</si>
  <si>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</si>
  <si>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</si>
  <si>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</si>
  <si>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</si>
  <si>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</si>
  <si>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</si>
  <si>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</si>
  <si>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</si>
  <si>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</si>
  <si>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</si>
  <si>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</si>
  <si>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</si>
  <si>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</si>
  <si>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</si>
  <si>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</si>
  <si>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</si>
  <si>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</si>
  <si>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</si>
  <si>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</si>
  <si>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</si>
  <si>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</si>
  <si>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</si>
  <si>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</si>
  <si>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</si>
  <si>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</si>
  <si>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</si>
  <si>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</si>
  <si>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</si>
  <si>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</si>
  <si>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</si>
  <si>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</si>
  <si>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</si>
  <si>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</si>
  <si>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</si>
  <si>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</si>
  <si>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</si>
  <si>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</si>
  <si>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</si>
  <si>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</si>
  <si>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</si>
  <si>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</si>
  <si>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</si>
  <si>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</si>
  <si>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</si>
  <si>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</si>
  <si>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</si>
  <si>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</si>
  <si>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</si>
  <si>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</si>
  <si>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</si>
  <si>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</si>
  <si>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</si>
  <si>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</si>
  <si>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</si>
  <si>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</si>
  <si>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</si>
  <si>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</si>
  <si>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</si>
  <si>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</si>
  <si>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</si>
  <si>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</si>
  <si>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</si>
  <si>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</si>
  <si>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</si>
  <si>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</si>
  <si>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</si>
  <si>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</si>
  <si>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</si>
  <si>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</si>
  <si>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</si>
  <si>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</si>
  <si>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</si>
  <si>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</si>
  <si>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</si>
  <si>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</si>
  <si>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</si>
  <si>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</si>
  <si>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</si>
  <si>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</si>
  <si>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</si>
  <si>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</si>
  <si>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</si>
  <si>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</si>
  <si>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</si>
  <si>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</si>
  <si>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</si>
  <si>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</si>
  <si>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</si>
  <si>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</si>
  <si>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</si>
  <si>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</si>
  <si>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</si>
  <si>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</si>
  <si>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</si>
  <si>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</si>
  <si>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</si>
  <si>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</si>
  <si>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</si>
  <si>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</si>
  <si>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</si>
  <si>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</si>
  <si>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</si>
  <si>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</si>
  <si>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</si>
  <si>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</si>
  <si>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</si>
  <si>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</si>
  <si>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</si>
  <si>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</si>
  <si>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</si>
  <si>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</si>
  <si>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</si>
  <si>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</si>
  <si>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</si>
  <si>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</si>
  <si>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</si>
  <si>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</si>
  <si>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</si>
  <si>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</si>
  <si>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</si>
  <si>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</si>
  <si>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</si>
  <si>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</si>
  <si>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</si>
  <si>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</si>
  <si>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</si>
  <si>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</si>
  <si>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</si>
  <si>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</si>
  <si>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</si>
  <si>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</si>
  <si>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</si>
  <si>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</si>
  <si>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</si>
  <si>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</si>
  <si>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</si>
  <si>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</si>
  <si>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</si>
  <si>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</si>
  <si>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</si>
  <si>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</si>
  <si>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</si>
  <si>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</si>
  <si>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</si>
  <si>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</si>
  <si>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</si>
  <si>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</si>
  <si>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</si>
  <si>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</si>
  <si>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</si>
  <si>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</si>
  <si>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</si>
  <si>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</si>
  <si>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</si>
  <si>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</si>
  <si>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</si>
  <si>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</si>
  <si>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</si>
  <si>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</si>
  <si>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</si>
  <si>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</si>
  <si>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</si>
  <si>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</si>
  <si>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</si>
  <si>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</si>
  <si>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</si>
  <si>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</si>
  <si>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</si>
  <si>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</si>
  <si>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</si>
  <si>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</si>
  <si>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</si>
  <si>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</si>
  <si>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</si>
  <si>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</si>
  <si>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</si>
  <si>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</si>
  <si>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</si>
  <si>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</si>
  <si>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</si>
  <si>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</si>
  <si>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</si>
  <si>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</si>
  <si>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</si>
  <si>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</si>
  <si>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</si>
  <si>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</si>
  <si>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</si>
  <si>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</si>
  <si>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</si>
  <si>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</si>
  <si>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</si>
  <si>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</si>
  <si>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</si>
  <si>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</si>
  <si>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</si>
  <si>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</si>
  <si>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</si>
  <si>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</si>
  <si>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</si>
  <si>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</si>
  <si>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</si>
  <si>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</si>
  <si>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</si>
  <si>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</si>
  <si>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</si>
  <si>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</si>
  <si>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</si>
  <si>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</si>
  <si>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</si>
  <si>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</si>
  <si>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</si>
  <si>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</si>
  <si>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</si>
  <si>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</si>
  <si>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</si>
  <si>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</si>
  <si>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</si>
  <si>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</si>
  <si>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</si>
  <si>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</si>
  <si>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</si>
  <si>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</si>
  <si>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</si>
  <si>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</si>
  <si>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</si>
  <si>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</si>
  <si>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</si>
  <si>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</si>
  <si>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</si>
  <si>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</si>
  <si>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</si>
  <si>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</si>
  <si>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</si>
  <si>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</si>
  <si>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</si>
  <si>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</si>
  <si>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</si>
  <si>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</si>
  <si>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</si>
  <si>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</si>
  <si>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</si>
  <si>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</si>
  <si>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</si>
  <si>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</si>
  <si>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</si>
  <si>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</si>
  <si>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</si>
  <si>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</si>
  <si>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</si>
  <si>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</si>
  <si>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</si>
  <si>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</si>
  <si>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</si>
  <si>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</si>
  <si>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</si>
  <si>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</si>
  <si>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</si>
  <si>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</si>
  <si>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</si>
  <si>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</si>
  <si>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</si>
  <si>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</si>
  <si>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</si>
  <si>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</si>
  <si>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</si>
  <si>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</si>
  <si>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</si>
  <si>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</si>
  <si>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</si>
  <si>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</si>
  <si>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</si>
  <si>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</si>
  <si>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</si>
  <si>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</si>
  <si>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</si>
  <si>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</si>
  <si>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</si>
  <si>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</si>
  <si>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</si>
  <si>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</si>
  <si>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</si>
  <si>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</si>
  <si>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</si>
  <si>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</si>
  <si>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</si>
  <si>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</si>
  <si>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</si>
  <si>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</si>
  <si>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</si>
  <si>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</si>
  <si>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</si>
  <si>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</si>
  <si>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</si>
  <si>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</si>
  <si>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</si>
  <si>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</si>
  <si>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</si>
  <si>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</si>
  <si>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</si>
  <si>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</si>
  <si>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</si>
  <si>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</si>
  <si>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</si>
  <si>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</si>
  <si>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</si>
  <si>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</si>
  <si>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</si>
  <si>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</si>
  <si>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</si>
  <si>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</si>
  <si>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</si>
  <si>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</si>
  <si>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</si>
  <si>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</si>
  <si>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</si>
  <si>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</si>
  <si>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</si>
  <si>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</si>
  <si>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</si>
  <si>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</si>
  <si>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</si>
  <si>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</si>
  <si>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</si>
  <si>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</si>
  <si>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</si>
  <si>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</si>
  <si>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</si>
  <si>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</si>
  <si>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</si>
  <si>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</si>
  <si>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</si>
  <si>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</si>
  <si>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</si>
  <si>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</si>
  <si>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</si>
  <si>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</si>
  <si>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</si>
  <si>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</si>
  <si>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</si>
  <si>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</si>
  <si>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</si>
  <si>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</si>
  <si>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</si>
  <si>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</si>
  <si>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</si>
  <si>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</si>
  <si>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</si>
  <si>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</si>
  <si>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</si>
  <si>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</si>
  <si>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</si>
  <si>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</si>
  <si>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</si>
  <si>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</si>
  <si>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</si>
  <si>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</si>
  <si>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</si>
  <si>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</si>
  <si>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</si>
  <si>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</si>
  <si>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</si>
  <si>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</si>
  <si>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</si>
  <si>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</si>
  <si>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</si>
  <si>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</si>
  <si>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</si>
  <si>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</si>
  <si>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</si>
  <si>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</si>
  <si>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</si>
  <si>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</si>
  <si>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</si>
  <si>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</si>
  <si>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</si>
  <si>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</si>
  <si>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</si>
  <si>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</si>
  <si>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</si>
  <si>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</si>
  <si>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</si>
  <si>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</si>
  <si>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</si>
  <si>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</si>
  <si>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</si>
  <si>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</si>
  <si>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</si>
  <si>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</si>
  <si>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</si>
  <si>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</si>
  <si>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</si>
  <si>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</si>
  <si>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</si>
  <si>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</si>
  <si>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</si>
  <si>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</si>
  <si>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</si>
  <si>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</si>
  <si>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</si>
  <si>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</si>
  <si>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</si>
  <si>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</si>
  <si>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</si>
  <si>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</si>
  <si>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</si>
  <si>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</si>
  <si>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</si>
  <si>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</si>
  <si>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</si>
  <si>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</si>
  <si>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</si>
  <si>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</si>
  <si>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</si>
  <si>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</si>
  <si>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</si>
  <si>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</si>
  <si>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</si>
  <si>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</si>
  <si>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</si>
  <si>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</si>
  <si>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</si>
  <si>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</si>
  <si>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</si>
  <si>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</si>
  <si>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</si>
  <si>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</si>
  <si>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</si>
  <si>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</si>
  <si>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</si>
  <si>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</si>
  <si>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</si>
  <si>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</si>
  <si>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</si>
  <si>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</si>
  <si>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</si>
  <si>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</si>
  <si>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</si>
  <si>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</si>
  <si>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</si>
  <si>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</si>
  <si>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</si>
  <si>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</si>
  <si>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</si>
  <si>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</si>
  <si>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</si>
  <si>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</si>
  <si>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</si>
  <si>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</si>
  <si>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</si>
  <si>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</si>
  <si>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</si>
  <si>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</si>
  <si>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</si>
  <si>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</si>
  <si>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</si>
  <si>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</si>
  <si>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</si>
  <si>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</si>
  <si>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</si>
  <si>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</si>
  <si>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</si>
  <si>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</si>
  <si>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</si>
  <si>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</si>
  <si>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</si>
  <si>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</si>
  <si>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</si>
  <si>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</si>
  <si>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</si>
  <si>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</si>
  <si>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</si>
  <si>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</si>
  <si>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</si>
  <si>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</si>
  <si>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</si>
  <si>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</si>
  <si>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</si>
  <si>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</si>
  <si>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</si>
  <si>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</si>
  <si>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</si>
  <si>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</si>
  <si>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</si>
  <si>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</si>
  <si>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</si>
  <si>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</si>
  <si>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</si>
  <si>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</si>
  <si>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</si>
  <si>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</si>
  <si>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</si>
  <si>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</si>
  <si>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</si>
  <si>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</si>
  <si>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</si>
  <si>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</si>
  <si>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</si>
  <si>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</si>
  <si>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</si>
  <si>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</si>
  <si>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</si>
  <si>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</si>
  <si>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</si>
  <si>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</si>
  <si>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</si>
  <si>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</si>
  <si>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</si>
  <si>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</si>
  <si>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</si>
  <si>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</si>
  <si>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</si>
  <si>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</si>
  <si>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</si>
  <si>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</si>
  <si>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</si>
  <si>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</si>
  <si>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</si>
  <si>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</si>
  <si>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</si>
  <si>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</si>
  <si>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</si>
  <si>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</si>
  <si>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</si>
  <si>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</si>
  <si>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</si>
  <si>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</si>
  <si>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</si>
  <si>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</si>
  <si>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</si>
  <si>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</si>
  <si>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</si>
  <si>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</si>
  <si>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</si>
  <si>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</si>
  <si>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</si>
  <si>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</si>
  <si>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</si>
  <si>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</si>
  <si>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</si>
  <si>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</si>
  <si>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</si>
  <si>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</si>
  <si>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</si>
  <si>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</si>
  <si>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</si>
  <si>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</si>
  <si>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</si>
  <si>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</si>
  <si>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</si>
  <si>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</si>
  <si>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</si>
  <si>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</si>
  <si>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</si>
  <si>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</si>
  <si>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</si>
  <si>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</si>
  <si>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</si>
  <si>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</si>
  <si>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</si>
  <si>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</si>
  <si>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</si>
  <si>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</si>
  <si>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</si>
  <si>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</si>
  <si>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</si>
  <si>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</si>
  <si>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</si>
  <si>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</si>
  <si>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</si>
  <si>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</si>
  <si>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</si>
  <si>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</si>
  <si>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</si>
  <si>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</si>
  <si>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</si>
  <si>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</si>
  <si>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</si>
  <si>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</si>
  <si>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</si>
  <si>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</si>
  <si>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</si>
  <si>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</si>
  <si>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</si>
  <si>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</si>
  <si>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</si>
  <si>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</si>
  <si>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</si>
  <si>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</si>
  <si>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</si>
  <si>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</si>
  <si>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</si>
  <si>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</si>
  <si>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</si>
  <si>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</si>
  <si>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</si>
  <si>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</si>
  <si>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</si>
  <si>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</si>
  <si>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</si>
  <si>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</si>
  <si>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</si>
  <si>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</si>
  <si>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</si>
  <si>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</si>
  <si>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</si>
  <si>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</si>
  <si>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</si>
  <si>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</si>
  <si>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</si>
  <si>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</si>
  <si>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</si>
  <si>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</si>
  <si>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</si>
  <si>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</si>
  <si>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</si>
  <si>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</si>
  <si>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</si>
  <si>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</si>
  <si>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</si>
  <si>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</si>
  <si>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</si>
  <si>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</si>
  <si>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</si>
  <si>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</si>
  <si>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</si>
  <si>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</si>
  <si>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</si>
  <si>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</si>
  <si>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</si>
  <si>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</si>
  <si>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</si>
  <si>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</si>
  <si>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</si>
  <si>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</si>
  <si>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</si>
  <si>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</si>
  <si>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</si>
  <si>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</si>
  <si>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</si>
  <si>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</si>
  <si>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</si>
  <si>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</si>
  <si>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</si>
  <si>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</si>
  <si>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</si>
  <si>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</si>
  <si>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</si>
  <si>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</si>
  <si>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</si>
  <si>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</si>
  <si>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</si>
  <si>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</si>
  <si>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</si>
  <si>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</si>
  <si>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</si>
  <si>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</si>
  <si>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</si>
  <si>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</si>
  <si>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</si>
  <si>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</si>
  <si>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</si>
  <si>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</si>
  <si>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</si>
  <si>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</si>
  <si>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</si>
  <si>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</si>
  <si>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</si>
  <si>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</si>
  <si>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</si>
  <si>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</si>
  <si>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</si>
  <si>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</si>
  <si>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</si>
  <si>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</si>
  <si>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</si>
  <si>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</si>
  <si>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</si>
  <si>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</si>
  <si>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</si>
  <si>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</si>
  <si>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</si>
  <si>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</si>
  <si>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</si>
  <si>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</si>
  <si>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</si>
  <si>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</si>
  <si>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</si>
  <si>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</si>
  <si>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</si>
  <si>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</si>
  <si>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</si>
  <si>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</si>
  <si>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</si>
  <si>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</si>
  <si>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</si>
  <si>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</si>
  <si>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</si>
  <si>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</si>
  <si>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</si>
  <si>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</si>
  <si>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</si>
  <si>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</si>
  <si>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</si>
  <si>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</si>
  <si>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</si>
  <si>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</si>
  <si>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</si>
  <si>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</si>
  <si>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</si>
  <si>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</si>
  <si>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</si>
  <si>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</si>
  <si>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</si>
  <si>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</si>
  <si>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</si>
  <si>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</si>
  <si>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</si>
  <si>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</si>
  <si>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</si>
  <si>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</si>
  <si>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</si>
  <si>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</si>
  <si>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</si>
  <si>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</si>
  <si>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</si>
  <si>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</si>
  <si>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</si>
  <si>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</si>
  <si>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</si>
  <si>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</si>
  <si>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</si>
  <si>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</si>
  <si>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</si>
  <si>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</si>
  <si>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</si>
  <si>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</si>
  <si>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</si>
  <si>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</si>
  <si>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</si>
  <si>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</si>
  <si>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</si>
  <si>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</si>
  <si>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</si>
  <si>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</si>
  <si>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</si>
  <si>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</si>
  <si>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</si>
  <si>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</si>
  <si>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</si>
  <si>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</si>
  <si>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</si>
  <si>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</si>
  <si>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</si>
  <si>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</si>
  <si>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</si>
  <si>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</si>
  <si>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</si>
  <si>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</si>
  <si>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</si>
  <si>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</si>
  <si>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</si>
  <si>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</si>
  <si>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</si>
  <si>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</si>
  <si>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</si>
  <si>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</si>
  <si>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</si>
  <si>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</si>
  <si>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</si>
  <si>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</si>
  <si>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</si>
  <si>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</si>
  <si>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</si>
  <si>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</si>
  <si>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</si>
  <si>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</si>
  <si>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</si>
  <si>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</si>
  <si>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</si>
  <si>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</si>
  <si>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</si>
  <si>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</si>
  <si>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</si>
  <si>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</si>
  <si>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</si>
  <si>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</si>
  <si>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</si>
  <si>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</si>
  <si>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</si>
  <si>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</si>
  <si>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</si>
  <si>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</si>
  <si>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</si>
  <si>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</si>
  <si>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</si>
  <si>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</si>
  <si>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</si>
  <si>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</si>
  <si>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</si>
  <si>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</si>
  <si>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</si>
  <si>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</si>
  <si>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</si>
  <si>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</si>
  <si>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</si>
  <si>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</si>
  <si>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</si>
  <si>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</si>
  <si>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</si>
  <si>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</si>
  <si>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</si>
  <si>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</si>
  <si>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</si>
  <si>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</si>
  <si>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</si>
  <si>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</si>
  <si>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</si>
  <si>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</si>
  <si>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</si>
  <si>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</si>
  <si>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</si>
  <si>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</si>
  <si>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</si>
  <si>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</si>
  <si>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</si>
  <si>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</si>
  <si>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</si>
  <si>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</si>
  <si>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</si>
  <si>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</si>
  <si>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</si>
  <si>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</si>
  <si>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</si>
  <si>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</si>
  <si>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</si>
  <si>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</si>
  <si>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</si>
  <si>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</si>
  <si>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</si>
  <si>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</si>
  <si>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</si>
  <si>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</si>
  <si>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</si>
  <si>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</si>
  <si>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</si>
  <si>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</si>
  <si>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</si>
  <si>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</si>
  <si>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</si>
  <si>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</si>
  <si>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</si>
  <si>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</si>
  <si>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</si>
  <si>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</si>
  <si>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</si>
  <si>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</si>
  <si>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</si>
  <si>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</si>
  <si>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</si>
  <si>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</si>
  <si>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</si>
  <si>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</si>
  <si>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</si>
  <si>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</si>
  <si>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</si>
  <si>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</si>
  <si>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</si>
  <si>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</si>
  <si>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</si>
  <si>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</si>
  <si>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</si>
  <si>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</si>
  <si>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</si>
  <si>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</si>
  <si>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</si>
  <si>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</si>
  <si>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</si>
  <si>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</si>
  <si>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</si>
  <si>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</si>
  <si>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</si>
  <si>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</si>
  <si>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</si>
  <si>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</si>
  <si>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</si>
  <si>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</si>
  <si>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</si>
  <si>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</si>
  <si>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</si>
  <si>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</si>
  <si>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</si>
  <si>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</si>
  <si>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</si>
  <si>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</si>
  <si>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</si>
  <si>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</si>
  <si>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</si>
  <si>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</si>
  <si>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</si>
  <si>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</si>
  <si>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</si>
  <si>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</si>
  <si>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</si>
  <si>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</si>
  <si>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</si>
  <si>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</si>
  <si>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</si>
  <si>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</si>
  <si>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</si>
  <si>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</si>
  <si>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</si>
  <si>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</si>
  <si>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</si>
  <si>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</si>
  <si>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</si>
  <si>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</si>
  <si>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</si>
  <si>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</si>
  <si>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</si>
  <si>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</si>
  <si>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</si>
  <si>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</si>
  <si>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</si>
  <si>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</si>
  <si>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</si>
  <si>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</si>
  <si>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</si>
  <si>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</si>
  <si>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</si>
  <si>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</si>
  <si>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</si>
  <si>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</si>
  <si>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</si>
  <si>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</si>
  <si>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</si>
  <si>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</si>
  <si>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</si>
  <si>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</si>
  <si>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</si>
  <si>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</si>
  <si>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</si>
  <si>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</si>
  <si>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</si>
  <si>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</si>
  <si>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</si>
  <si>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</si>
  <si>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</si>
  <si>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</si>
  <si>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</si>
  <si>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</si>
  <si>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</si>
  <si>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</si>
  <si>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</si>
  <si>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</si>
  <si>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</si>
  <si>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</si>
  <si>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</si>
  <si>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</si>
  <si>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</si>
  <si>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</si>
  <si>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</si>
  <si>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</si>
  <si>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</si>
  <si>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</si>
  <si>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</si>
  <si>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</si>
  <si>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</si>
  <si>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</si>
  <si>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</si>
  <si>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</si>
  <si>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</si>
  <si>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</si>
  <si>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</si>
  <si>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</si>
  <si>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</si>
  <si>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</si>
  <si>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</si>
  <si>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</si>
  <si>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</si>
  <si>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</si>
  <si>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</si>
  <si>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</si>
  <si>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</si>
  <si>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</si>
  <si>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</si>
  <si>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</si>
  <si>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</si>
  <si>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</si>
  <si>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</si>
  <si>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</si>
  <si>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</si>
  <si>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</si>
  <si>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</si>
  <si>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</si>
  <si>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</si>
  <si>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</si>
  <si>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</si>
  <si>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</si>
  <si>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</si>
  <si>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</si>
  <si>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</si>
  <si>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</si>
  <si>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</si>
  <si>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</si>
  <si>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</si>
  <si>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</si>
  <si>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</si>
  <si>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</si>
  <si>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</si>
  <si>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</si>
  <si>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</si>
  <si>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</si>
  <si>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</si>
  <si>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</si>
  <si>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</si>
  <si>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</si>
  <si>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</si>
  <si>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</si>
  <si>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</si>
  <si>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</si>
  <si>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</si>
  <si>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</si>
  <si>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</si>
  <si>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</si>
  <si>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</si>
  <si>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</si>
  <si>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</si>
  <si>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</si>
  <si>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</si>
  <si>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</si>
  <si>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</si>
  <si>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</si>
  <si>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</si>
  <si>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</si>
  <si>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</si>
  <si>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</si>
  <si>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</si>
  <si>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</si>
  <si>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</si>
  <si>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</si>
  <si>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</si>
  <si>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</si>
  <si>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</si>
  <si>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</si>
  <si>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</si>
  <si>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</si>
  <si>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</si>
  <si>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</si>
  <si>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</si>
  <si>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</si>
  <si>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</si>
  <si>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</si>
  <si>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</si>
  <si>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</si>
  <si>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</si>
  <si>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</si>
  <si>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</si>
  <si>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</si>
  <si>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</si>
  <si>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</si>
  <si>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</si>
  <si>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</si>
  <si>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</si>
  <si>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</si>
  <si>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</si>
  <si>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</si>
  <si>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</si>
  <si>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</si>
  <si>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</si>
  <si>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</si>
  <si>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</si>
  <si>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</si>
  <si>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</si>
  <si>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</si>
  <si>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</si>
  <si>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</si>
  <si>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</si>
  <si>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</si>
  <si>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</si>
  <si>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</si>
  <si>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</si>
  <si>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</si>
  <si>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</si>
  <si>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</si>
  <si>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</si>
  <si>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</si>
  <si>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</si>
  <si>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</si>
  <si>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</si>
  <si>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</si>
  <si>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</si>
  <si>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</si>
  <si>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</si>
  <si>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</si>
  <si>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</si>
  <si>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</si>
  <si>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</si>
  <si>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</si>
  <si>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</si>
  <si>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</si>
  <si>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</si>
  <si>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</si>
  <si>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</si>
  <si>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</si>
  <si>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</si>
  <si>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</si>
  <si>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</si>
  <si>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</si>
  <si>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</si>
  <si>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</si>
  <si>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</si>
  <si>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</si>
  <si>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</si>
  <si>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</si>
  <si>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</si>
  <si>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</si>
  <si>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</si>
  <si>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</si>
  <si>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</si>
  <si>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</si>
  <si>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</si>
  <si>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</si>
  <si>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</si>
  <si>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</si>
  <si>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</si>
  <si>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</si>
  <si>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</si>
  <si>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</si>
  <si>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</si>
  <si>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</si>
  <si>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</si>
  <si>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</si>
  <si>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</si>
  <si>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</si>
  <si>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</si>
  <si>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</si>
  <si>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</si>
  <si>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</si>
  <si>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</si>
  <si>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</si>
  <si>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</si>
  <si>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</si>
  <si>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</si>
  <si>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</si>
  <si>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</si>
  <si>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</si>
  <si>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</si>
  <si>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</si>
  <si>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</si>
  <si>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</si>
  <si>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</si>
  <si>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</si>
  <si>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</si>
  <si>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</si>
  <si>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</si>
  <si>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</si>
  <si>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</si>
  <si>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</si>
  <si>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</si>
  <si>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</si>
  <si>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</si>
  <si>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</si>
  <si>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</si>
  <si>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</si>
  <si>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</si>
  <si>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</si>
  <si>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</si>
  <si>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</si>
  <si>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</si>
  <si>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</si>
  <si>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</si>
  <si>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</si>
  <si>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</si>
  <si>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</si>
  <si>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</si>
  <si>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</si>
  <si>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</si>
  <si>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</si>
  <si>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</si>
  <si>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</si>
  <si>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</si>
  <si>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</si>
  <si>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</si>
  <si>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</si>
  <si>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</si>
  <si>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</si>
  <si>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</si>
  <si>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</si>
  <si>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</si>
  <si>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</si>
  <si>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</si>
  <si>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</si>
  <si>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</si>
  <si>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</si>
  <si>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</si>
  <si>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</si>
  <si>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</si>
  <si>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</si>
  <si>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</si>
  <si>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</si>
  <si>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</si>
  <si>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</si>
  <si>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</si>
  <si>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</si>
  <si>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</si>
  <si>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</si>
  <si>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</si>
  <si>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</si>
  <si>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</si>
  <si>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</si>
  <si>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</si>
  <si>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</si>
  <si>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</si>
  <si>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</si>
  <si>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</si>
  <si>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</si>
  <si>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</si>
  <si>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</si>
  <si>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</si>
  <si>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</si>
  <si>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</si>
  <si>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</si>
  <si>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</si>
  <si>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</si>
  <si>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</si>
  <si>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</si>
  <si>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</si>
  <si>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</si>
  <si>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</si>
  <si>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</si>
  <si>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</si>
  <si>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</si>
  <si>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</si>
  <si>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</si>
  <si>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</si>
  <si>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</si>
  <si>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</si>
  <si>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</si>
  <si>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</si>
  <si>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</si>
  <si>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</si>
  <si>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</si>
  <si>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</si>
  <si>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</si>
  <si>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</si>
  <si>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</si>
  <si>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</si>
  <si>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</si>
  <si>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</si>
  <si>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</si>
  <si>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</si>
  <si>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</si>
  <si>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</si>
  <si>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</si>
  <si>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</si>
  <si>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</si>
  <si>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</si>
  <si>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</si>
  <si>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</si>
  <si>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</si>
  <si>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</si>
  <si>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</si>
  <si>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</si>
  <si>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</si>
  <si>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</si>
  <si>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</si>
  <si>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</si>
  <si>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</si>
  <si>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</si>
  <si>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</si>
  <si>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</si>
  <si>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</si>
  <si>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</si>
  <si>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</si>
  <si>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</si>
  <si>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</si>
  <si>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</si>
  <si>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</si>
  <si>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</si>
  <si>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</si>
  <si>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</si>
  <si>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</si>
  <si>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</si>
  <si>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</si>
  <si>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</si>
  <si>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</si>
  <si>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</si>
  <si>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</si>
  <si>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</si>
  <si>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</si>
  <si>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</si>
  <si>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</si>
  <si>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</si>
  <si>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</si>
  <si>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</si>
  <si>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</si>
  <si>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</si>
  <si>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</si>
  <si>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</si>
  <si>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</si>
  <si>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</si>
  <si>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</si>
  <si>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</si>
  <si>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</si>
  <si>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</si>
  <si>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</si>
  <si>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</si>
  <si>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</si>
  <si>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</si>
  <si>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</si>
  <si>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</si>
  <si>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</si>
  <si>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</si>
  <si>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</si>
  <si>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</si>
  <si>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</si>
  <si>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</si>
  <si>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</si>
  <si>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</si>
  <si>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</si>
  <si>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</si>
  <si>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</si>
  <si>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</si>
  <si>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</si>
  <si>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</si>
  <si>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</si>
  <si>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</si>
  <si>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</si>
  <si>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</si>
  <si>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</si>
  <si>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</si>
  <si>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</si>
  <si>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</si>
  <si>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</si>
  <si>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</si>
  <si>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</si>
  <si>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</si>
  <si>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</si>
  <si>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</si>
  <si>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</si>
  <si>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</si>
  <si>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</si>
  <si>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</si>
  <si>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</si>
  <si>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</si>
  <si>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</si>
  <si>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</si>
  <si>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</si>
  <si>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</si>
  <si>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</si>
  <si>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</si>
  <si>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</si>
  <si>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</si>
  <si>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</si>
  <si>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</si>
  <si>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</si>
  <si>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</si>
  <si>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</si>
  <si>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</si>
  <si>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</si>
  <si>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</si>
  <si>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</si>
  <si>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</si>
  <si>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</si>
  <si>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</si>
  <si>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</si>
  <si>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</si>
  <si>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</si>
  <si>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</si>
  <si>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</si>
  <si>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</si>
  <si>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</si>
  <si>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</si>
  <si>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</si>
  <si>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</si>
  <si>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</si>
  <si>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</si>
  <si>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</si>
  <si>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</si>
  <si>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</si>
  <si>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</si>
  <si>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</si>
  <si>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</si>
  <si>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</si>
  <si>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</si>
  <si>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</si>
  <si>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</si>
  <si>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</si>
  <si>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</si>
  <si>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</si>
  <si>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</si>
  <si>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</si>
  <si>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</si>
  <si>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</si>
  <si>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</si>
  <si>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</si>
  <si>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</si>
  <si>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</si>
  <si>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</si>
  <si>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</si>
  <si>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</si>
  <si>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</si>
  <si>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</si>
  <si>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</si>
  <si>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</si>
  <si>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</si>
  <si>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</si>
  <si>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</si>
  <si>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</si>
  <si>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</si>
  <si>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</si>
  <si>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</si>
  <si>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</si>
  <si>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</si>
  <si>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</si>
  <si>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</si>
  <si>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</si>
  <si>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</si>
  <si>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</si>
  <si>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</si>
  <si>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</si>
  <si>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</si>
  <si>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</si>
  <si>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</si>
  <si>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</si>
  <si>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</si>
  <si>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</si>
  <si>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</si>
  <si>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</si>
  <si>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</si>
  <si>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</si>
  <si>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</si>
  <si>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</si>
  <si>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</si>
  <si>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</si>
  <si>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</si>
  <si>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</si>
  <si>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</si>
  <si>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</si>
  <si>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</si>
  <si>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</si>
  <si>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</si>
  <si>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</si>
  <si>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</si>
  <si>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</si>
  <si>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</si>
  <si>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</si>
  <si>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</si>
  <si>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</si>
  <si>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</si>
  <si>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</si>
  <si>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</si>
  <si>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</si>
  <si>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</si>
  <si>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</si>
  <si>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</si>
  <si>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</si>
  <si>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</si>
  <si>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</si>
  <si>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</si>
  <si>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</si>
  <si>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</si>
  <si>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</si>
  <si>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</si>
  <si>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</si>
  <si>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</si>
  <si>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</si>
  <si>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</si>
  <si>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</si>
  <si>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</si>
  <si>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</si>
  <si>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</si>
  <si>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</si>
  <si>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</si>
  <si>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</si>
  <si>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</si>
  <si>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</si>
  <si>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</si>
  <si>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</si>
  <si>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</si>
  <si>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</si>
  <si>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</si>
  <si>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</si>
  <si>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</si>
  <si>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</si>
  <si>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</si>
  <si>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</si>
  <si>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</si>
  <si>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</si>
  <si>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</si>
  <si>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</si>
  <si>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</si>
  <si>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</si>
  <si>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</si>
  <si>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</si>
  <si>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</si>
  <si>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</si>
  <si>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</si>
  <si>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</si>
  <si>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</si>
  <si>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</si>
  <si>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</si>
  <si>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</si>
  <si>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</si>
  <si>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</si>
  <si>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</si>
  <si>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</si>
  <si>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</si>
  <si>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</si>
  <si>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</si>
  <si>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</si>
  <si>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</si>
  <si>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</si>
  <si>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</si>
  <si>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</si>
  <si>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</si>
  <si>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</si>
  <si>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</si>
  <si>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</si>
  <si>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</si>
  <si>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</si>
  <si>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</si>
  <si>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</si>
  <si>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</si>
  <si>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</si>
  <si>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</si>
  <si>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</si>
  <si>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</si>
  <si>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</si>
  <si>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</si>
  <si>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</si>
  <si>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</si>
  <si>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</si>
  <si>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</si>
  <si>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</si>
  <si>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</si>
  <si>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</si>
  <si>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</si>
  <si>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</si>
  <si>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</si>
  <si>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</si>
  <si>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</si>
  <si>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</si>
  <si>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</si>
  <si>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</si>
  <si>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</si>
  <si>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</si>
  <si>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</si>
  <si>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</si>
  <si>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</si>
  <si>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</si>
  <si>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</si>
  <si>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</si>
  <si>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</si>
  <si>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</si>
  <si>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</si>
  <si>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</si>
  <si>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</si>
  <si>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</si>
  <si>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</si>
  <si>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</si>
  <si>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</si>
  <si>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</si>
  <si>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</si>
  <si>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</si>
  <si>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</si>
  <si>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</si>
  <si>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</si>
  <si>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</si>
  <si>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</si>
  <si>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</si>
  <si>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</si>
  <si>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</si>
  <si>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</si>
  <si>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</si>
  <si>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</si>
  <si>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</si>
  <si>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</si>
  <si>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</si>
  <si>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</si>
  <si>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</si>
  <si>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</si>
  <si>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</si>
  <si>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</si>
  <si>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</si>
  <si>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</si>
  <si>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</si>
  <si>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</si>
  <si>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</si>
  <si>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</si>
  <si>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</si>
  <si>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</si>
  <si>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</si>
  <si>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</si>
  <si>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</si>
  <si>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</si>
  <si>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</si>
  <si>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</si>
  <si>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</si>
  <si>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</si>
  <si>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</si>
  <si>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</si>
  <si>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</si>
  <si>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</si>
  <si>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</si>
  <si>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</si>
  <si>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</si>
  <si>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</si>
  <si>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</si>
  <si>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</si>
  <si>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</si>
  <si>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</si>
  <si>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</si>
  <si>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</si>
  <si>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</si>
  <si>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</si>
  <si>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</si>
  <si>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</si>
  <si>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</si>
  <si>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</si>
  <si>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</si>
  <si>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</si>
  <si>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</si>
  <si>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</si>
  <si>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</si>
  <si>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</si>
  <si>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</si>
  <si>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</si>
  <si>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</si>
  <si>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</si>
  <si>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</si>
  <si>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</si>
  <si>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</si>
  <si>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</si>
  <si>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</si>
  <si>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</si>
  <si>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</si>
  <si>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</si>
  <si>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</si>
  <si>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</si>
  <si>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</si>
  <si>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</si>
  <si>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</si>
  <si>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</si>
  <si>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</si>
  <si>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</si>
  <si>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</si>
  <si>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</si>
  <si>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</si>
  <si>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</si>
  <si>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</si>
  <si>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</si>
  <si>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</si>
  <si>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</si>
  <si>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</si>
  <si>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</si>
  <si>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</si>
  <si>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</si>
  <si>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</si>
  <si>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</si>
  <si>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</si>
  <si>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</si>
  <si>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</si>
  <si>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</si>
  <si>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</si>
  <si>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</si>
  <si>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</si>
  <si>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</si>
  <si>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</si>
  <si>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</si>
  <si>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</si>
  <si>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</si>
  <si>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</si>
  <si>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</si>
  <si>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</si>
  <si>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</si>
  <si>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</si>
  <si>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</si>
  <si>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</si>
  <si>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</si>
  <si>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</si>
  <si>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</si>
  <si>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</si>
  <si>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</si>
  <si>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</si>
  <si>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</si>
  <si>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</si>
  <si>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</si>
  <si>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</si>
  <si>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</si>
  <si>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</si>
  <si>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</si>
  <si>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</si>
  <si>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</si>
  <si>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</si>
  <si>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</si>
  <si>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</si>
  <si>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</si>
  <si>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</si>
  <si>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</si>
  <si>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</si>
  <si>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</si>
  <si>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</si>
  <si>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</si>
  <si>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</si>
  <si>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</si>
  <si>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</si>
  <si>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</si>
  <si>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</si>
  <si>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</si>
  <si>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</si>
  <si>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</si>
  <si>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</si>
  <si>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</si>
  <si>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</si>
  <si>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</si>
  <si>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</si>
  <si>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</si>
  <si>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</si>
  <si>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</si>
  <si>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</si>
  <si>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</si>
  <si>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</si>
  <si>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</si>
  <si>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</si>
  <si>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</si>
  <si>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</si>
  <si>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</si>
  <si>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</si>
  <si>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</si>
  <si>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</si>
  <si>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</si>
  <si>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</si>
  <si>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</si>
  <si>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</si>
  <si>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</si>
  <si>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</si>
  <si>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</si>
  <si>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</si>
  <si>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</si>
  <si>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</si>
  <si>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</si>
  <si>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</si>
  <si>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</si>
  <si>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</si>
  <si>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</si>
  <si>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</si>
  <si>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</si>
  <si>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</si>
  <si>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</si>
  <si>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</si>
  <si>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</si>
  <si>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</si>
  <si>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</si>
  <si>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</si>
  <si>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</si>
  <si>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</si>
  <si>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</si>
  <si>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</si>
  <si>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</si>
  <si>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</si>
  <si>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</si>
  <si>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</si>
  <si>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</si>
  <si>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</si>
  <si>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</si>
  <si>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</si>
  <si>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</si>
  <si>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</si>
  <si>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</si>
  <si>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</si>
  <si>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</si>
  <si>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</si>
  <si>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</si>
  <si>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</si>
  <si>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</si>
  <si>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</si>
  <si>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</si>
  <si>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</si>
  <si>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</si>
  <si>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</si>
  <si>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</si>
  <si>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</si>
  <si>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</si>
  <si>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</si>
  <si>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</si>
  <si>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</si>
  <si>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</si>
  <si>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</si>
  <si>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</si>
  <si>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</si>
  <si>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</si>
  <si>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</si>
  <si>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</si>
  <si>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</si>
  <si>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</si>
  <si>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</si>
  <si>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</si>
  <si>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</si>
  <si>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</si>
  <si>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</si>
  <si>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</si>
  <si>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</si>
  <si>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</si>
  <si>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</si>
  <si>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</si>
  <si>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</si>
  <si>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</si>
  <si>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</si>
  <si>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</si>
  <si>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</si>
  <si>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</si>
  <si>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</si>
  <si>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</si>
  <si>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</si>
  <si>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</si>
  <si>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</si>
  <si>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</si>
  <si>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</si>
  <si>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</si>
  <si>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</si>
  <si>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</si>
  <si>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</si>
  <si>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</si>
  <si>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</si>
  <si>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</si>
  <si>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</si>
  <si>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</si>
  <si>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</si>
  <si>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</si>
  <si>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</si>
  <si>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</si>
  <si>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</si>
  <si>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</si>
  <si>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</si>
  <si>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</si>
  <si>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</si>
  <si>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</si>
  <si>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</si>
  <si>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</si>
  <si>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</si>
  <si>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</si>
  <si>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</si>
  <si>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</si>
  <si>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</si>
  <si>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</si>
  <si>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</si>
  <si>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</si>
  <si>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</si>
  <si>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</si>
  <si>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</si>
  <si>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</si>
  <si>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</si>
  <si>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</si>
  <si>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</si>
  <si>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</si>
  <si>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</si>
  <si>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</si>
  <si>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</si>
  <si>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</si>
  <si>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</si>
  <si>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</si>
  <si>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</si>
  <si>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</si>
  <si>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</si>
  <si>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</si>
  <si>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</si>
  <si>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</si>
  <si>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</si>
  <si>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</si>
  <si>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</si>
  <si>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</si>
  <si>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</si>
  <si>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</si>
  <si>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</si>
  <si>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</si>
  <si>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</si>
  <si>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</si>
  <si>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</si>
  <si>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</si>
  <si>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</si>
  <si>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</si>
  <si>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</si>
  <si>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</si>
  <si>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</si>
  <si>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</si>
  <si>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</si>
  <si>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</si>
  <si>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</si>
  <si>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</si>
  <si>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</si>
  <si>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</si>
  <si>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</si>
  <si>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</si>
  <si>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</si>
  <si>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</si>
  <si>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</si>
  <si>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</si>
  <si>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</si>
  <si>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</si>
  <si>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</si>
  <si>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</si>
  <si>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</si>
  <si>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</si>
  <si>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</si>
  <si>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</si>
  <si>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</si>
  <si>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</si>
  <si>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</si>
  <si>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</si>
  <si>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</si>
  <si>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</si>
  <si>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</si>
  <si>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</si>
  <si>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</si>
  <si>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</si>
  <si>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</si>
  <si>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</si>
  <si>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</si>
  <si>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</si>
  <si>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</si>
  <si>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</si>
  <si>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</si>
  <si>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</si>
  <si>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</si>
  <si>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</si>
  <si>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</si>
  <si>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</si>
  <si>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</si>
  <si>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</si>
  <si>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</si>
  <si>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</si>
  <si>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</si>
  <si>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</si>
  <si>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</si>
  <si>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</si>
  <si>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</si>
  <si>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</si>
  <si>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</si>
  <si>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</si>
  <si>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</si>
  <si>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</si>
  <si>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</si>
  <si>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</si>
  <si>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</si>
  <si>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</si>
  <si>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</si>
  <si>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</si>
  <si>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</si>
  <si>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</si>
  <si>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</si>
  <si>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</si>
  <si>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</si>
  <si>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</si>
  <si>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</si>
  <si>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</si>
  <si>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</si>
  <si>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</si>
  <si>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</si>
  <si>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</si>
  <si>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</si>
  <si>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</si>
  <si>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</si>
  <si>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</si>
  <si>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</si>
  <si>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</si>
  <si>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</si>
  <si>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</si>
  <si>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</si>
  <si>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</si>
  <si>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</si>
  <si>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</si>
  <si>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</si>
  <si>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</si>
  <si>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</si>
  <si>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</si>
  <si>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</si>
  <si>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</si>
  <si>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</si>
  <si>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</si>
  <si>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</si>
  <si>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</si>
  <si>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</si>
  <si>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</si>
  <si>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</si>
  <si>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</si>
  <si>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</si>
  <si>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</si>
  <si>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</si>
  <si>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</si>
  <si>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</si>
  <si>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</si>
  <si>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</si>
  <si>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</si>
  <si>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</si>
  <si>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</si>
  <si>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</si>
  <si>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</si>
  <si>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</si>
  <si>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</si>
  <si>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</si>
  <si>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</si>
  <si>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</si>
  <si>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</si>
  <si>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</si>
  <si>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</si>
  <si>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</si>
  <si>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</si>
  <si>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</si>
  <si>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</si>
  <si>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</si>
  <si>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</si>
  <si>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</si>
  <si>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</si>
  <si>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</si>
  <si>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</si>
  <si>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</si>
  <si>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</si>
  <si>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</si>
  <si>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</si>
  <si>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</si>
  <si>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</si>
  <si>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</si>
  <si>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</si>
  <si>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</si>
  <si>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</si>
  <si>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</si>
  <si>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</si>
  <si>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</si>
  <si>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</si>
  <si>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</si>
  <si>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</si>
  <si>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</si>
  <si>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</si>
  <si>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</si>
  <si>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</si>
  <si>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</si>
  <si>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</si>
  <si>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</si>
  <si>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</si>
  <si>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</si>
  <si>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</si>
  <si>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</si>
  <si>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</si>
  <si>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</si>
  <si>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</si>
  <si>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</si>
  <si>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</si>
  <si>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</si>
  <si>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</si>
  <si>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</si>
  <si>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</si>
  <si>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</si>
  <si>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</si>
  <si>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</si>
  <si>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</si>
  <si>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</si>
  <si>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</si>
  <si>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</si>
  <si>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</si>
  <si>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</si>
  <si>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</si>
  <si>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</si>
  <si>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</si>
  <si>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</si>
  <si>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</si>
  <si>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</si>
  <si>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</si>
  <si>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</si>
  <si>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</si>
  <si>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</si>
  <si>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</si>
  <si>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</si>
  <si>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</si>
  <si>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</si>
  <si>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</si>
  <si>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</si>
  <si>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</si>
  <si>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</si>
  <si>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</si>
  <si>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</si>
  <si>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</si>
  <si>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</si>
  <si>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</si>
  <si>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</si>
  <si>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</si>
  <si>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</si>
  <si>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</si>
  <si>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</si>
  <si>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</si>
  <si>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</si>
  <si>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</si>
  <si>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</si>
  <si>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</si>
  <si>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</si>
  <si>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</si>
  <si>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</si>
  <si>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</si>
  <si>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</si>
  <si>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</si>
  <si>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</si>
  <si>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</si>
  <si>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</si>
  <si>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</si>
  <si>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</si>
  <si>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</si>
  <si>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</si>
  <si>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</si>
  <si>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</si>
  <si>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</si>
  <si>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</si>
  <si>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</si>
  <si>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</si>
  <si>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</si>
  <si>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</si>
  <si>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</si>
  <si>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</si>
  <si>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</si>
  <si>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</si>
  <si>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</si>
  <si>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</si>
  <si>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</si>
  <si>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</si>
  <si>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</si>
  <si>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</si>
  <si>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</si>
  <si>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</si>
  <si>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</si>
  <si>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</si>
  <si>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</si>
  <si>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</si>
  <si>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</si>
  <si>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</si>
  <si>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</si>
  <si>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</si>
  <si>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</si>
  <si>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</si>
  <si>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</si>
  <si>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</si>
  <si>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</si>
  <si>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</si>
  <si>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</si>
  <si>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</si>
  <si>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</si>
  <si>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</si>
  <si>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</si>
  <si>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</si>
  <si>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</si>
  <si>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</si>
  <si>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</si>
  <si>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</si>
  <si>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</si>
  <si>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</si>
  <si>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</si>
  <si>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</si>
  <si>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</si>
  <si>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</si>
  <si>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</si>
  <si>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</si>
  <si>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</si>
  <si>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</si>
  <si>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</si>
  <si>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</si>
  <si>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</si>
  <si>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</si>
  <si>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</si>
  <si>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</si>
  <si>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</si>
  <si>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</si>
  <si>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</si>
  <si>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</si>
  <si>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</si>
  <si>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</si>
  <si>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</si>
  <si>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</si>
  <si>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</si>
  <si>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</si>
  <si>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</si>
  <si>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</si>
  <si>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</si>
  <si>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</si>
  <si>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</si>
  <si>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</si>
  <si>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</si>
  <si>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</si>
  <si>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</si>
  <si>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</si>
  <si>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</si>
  <si>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</si>
  <si>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</si>
  <si>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</si>
  <si>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</si>
  <si>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</si>
  <si>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</si>
  <si>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</si>
  <si>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</si>
  <si>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</si>
  <si>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</si>
  <si>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</si>
  <si>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</si>
  <si>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</si>
  <si>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</si>
  <si>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</si>
  <si>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</si>
  <si>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</si>
  <si>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</si>
  <si>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</si>
  <si>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</si>
  <si>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</si>
  <si>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</si>
  <si>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</si>
  <si>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</si>
  <si>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</si>
  <si>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</si>
  <si>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</si>
  <si>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</si>
  <si>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</si>
  <si>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</si>
  <si>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</si>
  <si>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</si>
  <si>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</si>
  <si>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</si>
  <si>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</si>
  <si>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</si>
  <si>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</si>
  <si>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</si>
  <si>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</si>
  <si>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</si>
  <si>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</si>
  <si>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</si>
  <si>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</si>
  <si>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</si>
  <si>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</si>
  <si>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</si>
  <si>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</si>
  <si>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</si>
  <si>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</si>
  <si>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</si>
  <si>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</si>
  <si>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</si>
  <si>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</si>
  <si>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</si>
  <si>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</si>
  <si>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</si>
  <si>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</si>
  <si>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</si>
  <si>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</si>
  <si>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</si>
  <si>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</si>
  <si>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</si>
  <si>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</si>
  <si>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</si>
  <si>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</si>
  <si>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</si>
  <si>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</si>
  <si>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</si>
  <si>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</si>
  <si>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</si>
  <si>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</si>
  <si>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</si>
  <si>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</si>
  <si>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</si>
  <si>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</si>
  <si>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</si>
  <si>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</si>
  <si>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</si>
  <si>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</si>
  <si>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</si>
  <si>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</si>
  <si>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</si>
  <si>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</si>
  <si>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</si>
  <si>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</si>
  <si>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</si>
  <si>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</si>
  <si>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</si>
  <si>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</si>
  <si>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</si>
  <si>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</si>
  <si>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</si>
  <si>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</si>
  <si>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</si>
  <si>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</si>
  <si>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</si>
  <si>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</si>
  <si>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</si>
  <si>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</si>
  <si>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</si>
  <si>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</si>
  <si>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</si>
  <si>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</si>
  <si>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</si>
  <si>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</si>
  <si>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</si>
  <si>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</si>
  <si>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</si>
  <si>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</si>
  <si>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</si>
  <si>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</si>
  <si>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</si>
  <si>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</si>
  <si>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</si>
  <si>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</si>
  <si>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</si>
  <si>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</si>
  <si>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</si>
  <si>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</si>
  <si>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</si>
  <si>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</si>
  <si>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</si>
  <si>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</si>
  <si>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</si>
  <si>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</si>
  <si>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</si>
  <si>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</si>
  <si>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</si>
  <si>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</si>
  <si>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</si>
  <si>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</si>
  <si>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</si>
  <si>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</si>
  <si>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</si>
  <si>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</si>
  <si>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</si>
  <si>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</si>
  <si>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</si>
  <si>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</si>
  <si>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</si>
  <si>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</si>
  <si>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</si>
  <si>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</si>
  <si>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</si>
  <si>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</si>
  <si>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</si>
  <si>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</si>
  <si>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</si>
  <si>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</si>
  <si>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</si>
  <si>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</si>
  <si>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</si>
  <si>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</si>
  <si>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</si>
  <si>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</si>
  <si>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</si>
  <si>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</si>
  <si>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</si>
  <si>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</si>
  <si>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</si>
  <si>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</si>
  <si>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</si>
  <si>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</si>
  <si>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</si>
  <si>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</si>
  <si>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</si>
  <si>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</si>
  <si>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</si>
  <si>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</si>
  <si>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</si>
  <si>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</si>
  <si>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</si>
  <si>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</si>
  <si>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</si>
  <si>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</si>
  <si>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</si>
  <si>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</si>
  <si>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</si>
  <si>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</si>
  <si>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</si>
  <si>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</si>
  <si>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</si>
  <si>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</si>
  <si>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</si>
  <si>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</si>
  <si>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</si>
  <si>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</si>
  <si>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</si>
  <si>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</si>
  <si>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</si>
  <si>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</si>
  <si>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</si>
  <si>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</si>
  <si>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</si>
  <si>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</si>
  <si>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</si>
  <si>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</si>
  <si>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</si>
  <si>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</si>
  <si>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</si>
  <si>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</si>
  <si>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</si>
  <si>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</si>
  <si>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</si>
  <si>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</si>
  <si>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</si>
  <si>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</si>
  <si>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</si>
  <si>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</si>
  <si>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</si>
  <si>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</si>
  <si>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</si>
  <si>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</si>
  <si>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</si>
  <si>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</si>
  <si>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</si>
  <si>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</si>
  <si>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</si>
  <si>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</si>
  <si>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</si>
  <si>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</si>
  <si>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</si>
  <si>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</si>
  <si>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</si>
  <si>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</si>
  <si>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</si>
  <si>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</si>
  <si>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</si>
  <si>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</si>
  <si>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</si>
  <si>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</si>
  <si>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</si>
  <si>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</si>
  <si>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</si>
  <si>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</si>
  <si>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</si>
  <si>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</si>
  <si>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</si>
  <si>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</si>
  <si>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</si>
  <si>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</si>
  <si>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</si>
  <si>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</si>
  <si>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</si>
  <si>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</si>
  <si>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</si>
  <si>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</si>
  <si>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</si>
  <si>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</si>
  <si>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</si>
  <si>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</si>
  <si>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</si>
  <si>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</si>
  <si>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</si>
  <si>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</si>
  <si>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</si>
  <si>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</si>
  <si>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</si>
  <si>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</si>
  <si>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</si>
  <si>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</si>
  <si>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</si>
  <si>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</si>
  <si>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</si>
  <si>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</si>
  <si>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</si>
  <si>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</si>
  <si>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</si>
  <si>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</si>
  <si>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</si>
  <si>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</si>
  <si>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</si>
  <si>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</si>
  <si>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</si>
  <si>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</si>
  <si>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</si>
  <si>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</si>
  <si>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</si>
  <si>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</si>
  <si>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</si>
  <si>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</si>
  <si>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</si>
  <si>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</si>
  <si>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</si>
  <si>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</si>
  <si>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</si>
  <si>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</si>
  <si>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</si>
  <si>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</si>
  <si>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</si>
  <si>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</si>
  <si>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</si>
  <si>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</si>
  <si>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</si>
  <si>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</si>
  <si>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</si>
  <si>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</si>
  <si>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</si>
  <si>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</si>
  <si>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</si>
  <si>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</si>
  <si>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</si>
  <si>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</si>
  <si>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</si>
  <si>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</si>
  <si>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</si>
  <si>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</si>
  <si>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</si>
  <si>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</si>
  <si>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</si>
  <si>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</si>
  <si>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</si>
  <si>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</si>
  <si>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</si>
  <si>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</si>
  <si>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</si>
  <si>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</si>
  <si>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</si>
  <si>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</si>
  <si>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</si>
  <si>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</si>
  <si>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</si>
  <si>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</si>
  <si>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</si>
  <si>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</si>
  <si>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</si>
  <si>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</si>
  <si>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</si>
  <si>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</si>
  <si>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</si>
  <si>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</si>
  <si>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</si>
  <si>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</si>
  <si>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</si>
  <si>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</si>
  <si>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</si>
  <si>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</si>
  <si>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</si>
  <si>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</si>
  <si>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</si>
  <si>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</si>
  <si>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</si>
  <si>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</si>
  <si>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</si>
  <si>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</si>
  <si>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</si>
  <si>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</si>
  <si>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</si>
  <si>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</si>
  <si>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</si>
  <si>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</si>
  <si>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</si>
  <si>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</si>
  <si>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</si>
  <si>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</si>
  <si>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</si>
  <si>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</si>
  <si>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</si>
  <si>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</si>
  <si>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</si>
  <si>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</si>
  <si>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</si>
  <si>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</si>
  <si>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</si>
  <si>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</si>
  <si>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</si>
  <si>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</si>
  <si>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</si>
  <si>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</si>
  <si>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</si>
  <si>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</si>
  <si>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</si>
  <si>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</si>
  <si>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</si>
  <si>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</si>
  <si>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</si>
  <si>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</si>
  <si>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</si>
  <si>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</si>
  <si>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</si>
  <si>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</si>
  <si>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</si>
  <si>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</si>
  <si>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</si>
  <si>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</si>
  <si>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</si>
  <si>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</si>
  <si>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</si>
  <si>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</si>
  <si>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</si>
  <si>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</si>
  <si>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</si>
  <si>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</si>
  <si>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</si>
  <si>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</si>
  <si>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</si>
  <si>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</si>
  <si>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</si>
  <si>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</si>
  <si>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</si>
  <si>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</si>
  <si>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</si>
  <si>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</si>
  <si>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</si>
  <si>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</si>
  <si>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</si>
  <si>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</si>
  <si>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</si>
  <si>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</si>
  <si>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</si>
  <si>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</si>
  <si>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</si>
  <si>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</si>
  <si>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</si>
  <si>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</si>
  <si>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</si>
  <si>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</si>
  <si>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</si>
  <si>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</si>
  <si>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</si>
  <si>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</si>
  <si>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</si>
  <si>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</si>
  <si>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</si>
  <si>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</si>
  <si>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</si>
  <si>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</si>
  <si>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</si>
  <si>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</si>
  <si>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</si>
  <si>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</si>
  <si>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</si>
  <si>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</si>
  <si>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</si>
  <si>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</si>
  <si>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</si>
  <si>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</si>
  <si>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</si>
  <si>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</si>
  <si>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</si>
  <si>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</si>
  <si>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</si>
  <si>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</si>
  <si>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</si>
  <si>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</si>
  <si>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</si>
  <si>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</si>
  <si>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</si>
  <si>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</si>
  <si>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</si>
  <si>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</si>
  <si>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</si>
  <si>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</si>
  <si>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</si>
  <si>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</si>
  <si>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</si>
  <si>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</si>
  <si>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</si>
  <si>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</si>
  <si>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</si>
  <si>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</si>
  <si>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</si>
  <si>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</si>
  <si>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</si>
  <si>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</si>
  <si>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</si>
  <si>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</si>
  <si>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</si>
  <si>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</si>
  <si>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</si>
  <si>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</si>
  <si>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</si>
  <si>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</si>
  <si>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</si>
  <si>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</si>
  <si>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</si>
  <si>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</si>
  <si>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</si>
  <si>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</si>
  <si>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</si>
  <si>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</si>
  <si>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</si>
  <si>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</si>
  <si>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</si>
  <si>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</si>
  <si>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</si>
  <si>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</si>
  <si>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</si>
  <si>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</si>
  <si>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</si>
  <si>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</si>
  <si>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</si>
  <si>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</si>
  <si>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</si>
  <si>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</si>
  <si>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</si>
  <si>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</si>
  <si>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</si>
  <si>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</si>
  <si>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</si>
  <si>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</si>
  <si>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</si>
  <si>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</si>
  <si>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</si>
  <si>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</si>
  <si>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</si>
  <si>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</si>
  <si>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</si>
  <si>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</si>
  <si>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</si>
  <si>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</si>
  <si>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</si>
  <si>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</si>
  <si>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</si>
  <si>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</si>
  <si>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</si>
  <si>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</si>
  <si>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</si>
  <si>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</si>
  <si>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</si>
  <si>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</si>
  <si>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</si>
  <si>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</si>
  <si>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</si>
  <si>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</si>
  <si>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</si>
  <si>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</si>
  <si>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</si>
  <si>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</si>
  <si>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</si>
  <si>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</si>
  <si>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</si>
  <si>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</si>
  <si>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</si>
  <si>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</si>
  <si>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</si>
  <si>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</si>
  <si>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</si>
  <si>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</si>
  <si>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</si>
  <si>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</si>
  <si>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</si>
  <si>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</si>
  <si>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</si>
  <si>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</si>
  <si>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</si>
  <si>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</si>
  <si>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</si>
  <si>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</si>
  <si>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</si>
  <si>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</si>
  <si>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</si>
  <si>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</si>
  <si>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</si>
  <si>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</si>
  <si>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</si>
  <si>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</si>
  <si>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</si>
  <si>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</si>
  <si>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</si>
  <si>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</si>
  <si>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</si>
  <si>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</si>
  <si>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</si>
  <si>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</si>
  <si>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</si>
  <si>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</si>
  <si>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</si>
  <si>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</si>
  <si>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</si>
  <si>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</si>
  <si>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</si>
  <si>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</si>
  <si>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</si>
  <si>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</si>
  <si>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</si>
  <si>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</si>
  <si>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</si>
  <si>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</si>
  <si>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</si>
  <si>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</si>
  <si>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</si>
  <si>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</si>
  <si>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</si>
  <si>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</si>
  <si>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</si>
  <si>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</si>
  <si>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</si>
  <si>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</si>
  <si>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</si>
  <si>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</si>
  <si>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</si>
  <si>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</si>
  <si>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</si>
  <si>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</si>
  <si>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</si>
  <si>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</si>
  <si>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</si>
  <si>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</si>
  <si>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</si>
  <si>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</si>
  <si>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</si>
  <si>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</si>
  <si>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</si>
  <si>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</si>
  <si>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</si>
  <si>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</si>
  <si>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</si>
  <si>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</si>
  <si>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</si>
  <si>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</si>
  <si>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</si>
  <si>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</si>
  <si>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</si>
  <si>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</si>
  <si>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</si>
  <si>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</si>
  <si>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</si>
  <si>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</si>
  <si>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</si>
  <si>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</si>
  <si>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</si>
  <si>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</si>
  <si>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</si>
  <si>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</si>
  <si>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</si>
  <si>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</si>
  <si>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</si>
  <si>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</si>
  <si>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</si>
  <si>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</si>
  <si>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</si>
  <si>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</si>
  <si>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</si>
  <si>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</si>
  <si>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</si>
  <si>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</si>
  <si>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</si>
  <si>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</si>
  <si>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</si>
  <si>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</si>
  <si>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</si>
  <si>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</si>
  <si>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</si>
  <si>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</si>
  <si>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</si>
  <si>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</si>
  <si>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</si>
  <si>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</si>
  <si>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</si>
  <si>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</si>
  <si>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</si>
  <si>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</si>
  <si>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</si>
  <si>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</si>
  <si>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</si>
  <si>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</si>
  <si>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</si>
  <si>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</si>
  <si>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</si>
  <si>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</si>
  <si>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</si>
  <si>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</si>
  <si>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</si>
  <si>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</si>
  <si>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</si>
  <si>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</si>
  <si>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</si>
  <si>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</si>
  <si>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</si>
  <si>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</si>
  <si>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</si>
  <si>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</si>
  <si>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</si>
  <si>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</si>
  <si>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</si>
  <si>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</si>
  <si>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</si>
  <si>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</si>
  <si>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</si>
  <si>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</si>
  <si>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</si>
  <si>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</si>
  <si>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</si>
  <si>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</si>
  <si>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</si>
  <si>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</si>
  <si>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</si>
  <si>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</si>
  <si>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</si>
  <si>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</si>
  <si>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</si>
  <si>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</si>
  <si>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</si>
  <si>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</si>
  <si>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</si>
  <si>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</si>
  <si>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</si>
  <si>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</si>
  <si>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</si>
  <si>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</si>
  <si>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</si>
  <si>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</si>
  <si>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</si>
  <si>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</si>
  <si>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</si>
  <si>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</si>
  <si>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</si>
  <si>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</si>
  <si>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</si>
  <si>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</si>
  <si>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</si>
  <si>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</si>
  <si>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</si>
  <si>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</si>
  <si>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</si>
  <si>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</si>
  <si>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</si>
  <si>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</si>
  <si>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</si>
  <si>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</si>
  <si>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</si>
  <si>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</si>
  <si>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</si>
  <si>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</si>
  <si>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</si>
  <si>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</si>
  <si>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</si>
  <si>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</si>
  <si>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</si>
  <si>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</si>
  <si>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</si>
  <si>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</si>
  <si>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</si>
  <si>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</si>
  <si>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</si>
  <si>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</si>
  <si>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</si>
  <si>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</si>
  <si>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</si>
  <si>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</si>
  <si>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</si>
  <si>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</si>
  <si>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</si>
  <si>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</si>
  <si>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</si>
  <si>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</si>
  <si>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</si>
  <si>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</si>
  <si>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</si>
  <si>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</si>
  <si>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</si>
  <si>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</si>
  <si>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</si>
  <si>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</si>
  <si>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</si>
  <si>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</si>
  <si>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</si>
  <si>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</si>
  <si>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</si>
  <si>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</si>
  <si>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</si>
  <si>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</si>
  <si>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</si>
  <si>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</si>
  <si>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</si>
  <si>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</si>
  <si>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</si>
  <si>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</si>
  <si>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</si>
  <si>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</si>
  <si>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</si>
  <si>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</si>
  <si>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</si>
  <si>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</si>
  <si>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</si>
  <si>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</si>
  <si>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</si>
  <si>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</si>
  <si>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</si>
  <si>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</si>
  <si>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</si>
  <si>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</si>
  <si>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</si>
  <si>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</si>
  <si>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</si>
  <si>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</si>
  <si>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</si>
  <si>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</si>
  <si>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</si>
  <si>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</si>
  <si>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</si>
  <si>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</si>
  <si>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</si>
  <si>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</si>
  <si>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</si>
  <si>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</si>
  <si>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</si>
  <si>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</si>
  <si>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</si>
  <si>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</si>
  <si>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</si>
  <si>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</si>
  <si>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</si>
  <si>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</si>
  <si>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</si>
  <si>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</si>
  <si>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</si>
  <si>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</si>
  <si>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</si>
  <si>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</si>
  <si>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</si>
  <si>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</si>
  <si>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</si>
  <si>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</si>
  <si>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</si>
  <si>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</si>
  <si>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</si>
  <si>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</si>
  <si>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</si>
  <si>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</si>
  <si>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</si>
  <si>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</si>
  <si>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</si>
  <si>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</si>
  <si>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</si>
  <si>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</si>
  <si>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</si>
  <si>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</si>
  <si>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</si>
  <si>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</si>
  <si>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</si>
  <si>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</si>
  <si>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</si>
  <si>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</si>
  <si>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</si>
  <si>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</si>
  <si>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</si>
  <si>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</si>
  <si>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</si>
  <si>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</si>
  <si>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</si>
  <si>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</si>
  <si>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</si>
  <si>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</si>
  <si>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</si>
  <si>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</si>
  <si>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</si>
  <si>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</si>
  <si>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</si>
  <si>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</si>
  <si>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</si>
  <si>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</si>
  <si>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</si>
  <si>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</si>
  <si>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</si>
  <si>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</si>
  <si>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</si>
  <si>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</si>
  <si>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</si>
  <si>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</si>
  <si>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</si>
  <si>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</si>
  <si>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</si>
  <si>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</si>
  <si>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</si>
  <si>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</si>
  <si>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</si>
  <si>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</si>
  <si>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</si>
  <si>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</si>
  <si>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</si>
  <si>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</si>
  <si>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</si>
  <si>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</si>
  <si>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</si>
  <si>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</si>
  <si>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</si>
  <si>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</si>
  <si>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</si>
  <si>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</si>
  <si>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</si>
  <si>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</si>
  <si>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</si>
  <si>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</si>
  <si>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</si>
  <si>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</si>
  <si>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</si>
  <si>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</si>
  <si>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</si>
  <si>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</si>
  <si>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</si>
  <si>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</si>
  <si>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</si>
  <si>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</si>
  <si>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</si>
  <si>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</si>
  <si>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</si>
  <si>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</si>
  <si>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</si>
  <si>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</si>
  <si>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</si>
  <si>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</si>
  <si>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</si>
  <si>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</si>
  <si>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</si>
  <si>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</si>
  <si>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</si>
  <si>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</si>
  <si>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</si>
  <si>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</si>
  <si>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</si>
  <si>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</si>
  <si>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</si>
  <si>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</si>
  <si>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</si>
  <si>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</si>
  <si>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</si>
  <si>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</si>
  <si>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</si>
  <si>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</si>
  <si>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</si>
  <si>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</si>
  <si>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</si>
  <si>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</si>
  <si>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</si>
  <si>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</si>
  <si>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</si>
  <si>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</si>
  <si>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</si>
  <si>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</si>
  <si>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</si>
  <si>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</si>
  <si>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</si>
  <si>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</si>
  <si>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</si>
  <si>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</si>
  <si>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</si>
  <si>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</si>
  <si>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</si>
  <si>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</si>
  <si>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</si>
  <si>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</si>
  <si>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</si>
  <si>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</si>
  <si>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</si>
  <si>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</si>
  <si>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</si>
  <si>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</si>
  <si>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</si>
  <si>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</si>
  <si>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</si>
  <si>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</si>
  <si>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</si>
  <si>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</si>
  <si>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</si>
  <si>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</si>
  <si>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</si>
  <si>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</si>
  <si>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</si>
  <si>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</si>
  <si>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</si>
  <si>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</si>
  <si>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</si>
  <si>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</si>
  <si>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</si>
  <si>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</si>
  <si>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</si>
  <si>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</si>
  <si>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</si>
  <si>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</si>
  <si>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</si>
  <si>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</si>
  <si>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</si>
  <si>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</si>
  <si>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</si>
  <si>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</si>
  <si>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</si>
  <si>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</si>
  <si>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</si>
  <si>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</si>
  <si>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</si>
  <si>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</si>
  <si>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</si>
  <si>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</si>
  <si>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</si>
  <si>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</si>
  <si>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</si>
  <si>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</si>
  <si>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</si>
  <si>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</si>
  <si>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</si>
  <si>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</si>
  <si>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</si>
  <si>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</si>
  <si>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</si>
  <si>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</si>
  <si>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</si>
  <si>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</si>
  <si>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</si>
  <si>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</si>
  <si>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</si>
  <si>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</si>
  <si>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</si>
  <si>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</si>
  <si>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</si>
  <si>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</si>
  <si>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</si>
  <si>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</si>
  <si>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</si>
  <si>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</si>
  <si>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</si>
  <si>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</si>
  <si>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</si>
  <si>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</si>
  <si>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</si>
  <si>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</si>
  <si>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</si>
  <si>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</si>
  <si>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</si>
  <si>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</si>
  <si>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</si>
  <si>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</si>
  <si>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</si>
  <si>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</si>
  <si>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</si>
  <si>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</si>
  <si>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</si>
  <si>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</si>
  <si>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</si>
  <si>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</si>
  <si>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</si>
  <si>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</si>
  <si>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</si>
  <si>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</si>
  <si>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</si>
  <si>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</si>
  <si>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</si>
  <si>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</si>
  <si>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</si>
  <si>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</si>
  <si>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</si>
  <si>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</si>
  <si>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</si>
  <si>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</si>
  <si>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</si>
  <si>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</si>
  <si>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</si>
  <si>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</si>
  <si>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</si>
  <si>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</si>
  <si>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</si>
  <si>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</si>
  <si>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</si>
  <si>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</si>
  <si>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</si>
  <si>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</si>
  <si>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</si>
  <si>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</si>
  <si>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</si>
  <si>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</si>
  <si>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</si>
  <si>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</si>
  <si>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</si>
  <si>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</si>
  <si>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</si>
  <si>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</si>
  <si>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</si>
  <si>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</si>
  <si>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</si>
  <si>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</si>
  <si>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</si>
  <si>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</si>
  <si>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</si>
  <si>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</si>
  <si>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</si>
  <si>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</si>
  <si>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</si>
  <si>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</si>
  <si>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</si>
  <si>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</si>
  <si>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</si>
  <si>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</si>
  <si>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</si>
  <si>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</si>
  <si>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</si>
  <si>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</si>
  <si>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</si>
  <si>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</si>
  <si>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</si>
  <si>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</si>
  <si>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</si>
  <si>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</si>
  <si>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</si>
  <si>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</si>
  <si>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</si>
  <si>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</si>
  <si>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</si>
  <si>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</si>
  <si>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</si>
  <si>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</si>
  <si>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</si>
  <si>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</si>
  <si>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</si>
  <si>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</si>
  <si>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</si>
  <si>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</si>
  <si>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</si>
  <si>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</si>
  <si>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</si>
  <si>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</si>
  <si>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</si>
  <si>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</si>
  <si>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</si>
  <si>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</si>
  <si>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</si>
  <si>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</si>
  <si>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</si>
  <si>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</si>
  <si>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</si>
  <si>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</si>
  <si>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</si>
  <si>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</si>
  <si>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</si>
  <si>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</si>
  <si>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</si>
  <si>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</si>
  <si>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</si>
  <si>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</si>
  <si>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</si>
  <si>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</si>
  <si>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</si>
  <si>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</si>
  <si>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</si>
  <si>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</si>
  <si>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</si>
  <si>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</si>
  <si>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</si>
  <si>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</si>
  <si>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</si>
  <si>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</si>
  <si>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</si>
  <si>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</si>
  <si>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</si>
  <si>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</si>
  <si>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</si>
  <si>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</si>
  <si>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</si>
  <si>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</si>
  <si>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</si>
  <si>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</si>
  <si>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</si>
  <si>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</si>
  <si>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</si>
  <si>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</si>
  <si>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</si>
  <si>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</si>
  <si>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</si>
  <si>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</si>
  <si>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</si>
  <si>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</si>
  <si>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</si>
  <si>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</si>
  <si>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</si>
  <si>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</si>
  <si>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</si>
  <si>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</si>
  <si>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</si>
  <si>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</si>
  <si>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</si>
  <si>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</si>
  <si>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</si>
  <si>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</si>
  <si>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</si>
  <si>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</si>
  <si>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</si>
  <si>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</si>
  <si>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</si>
  <si>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</si>
  <si>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</si>
  <si>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</si>
  <si>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</si>
  <si>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</si>
  <si>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</si>
  <si>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</si>
  <si>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</si>
  <si>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</si>
  <si>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</si>
  <si>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</si>
  <si>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</si>
  <si>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</si>
  <si>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</si>
  <si>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</si>
  <si>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</si>
  <si>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</si>
  <si>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</si>
  <si>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</si>
  <si>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</si>
  <si>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</si>
  <si>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</si>
  <si>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</si>
  <si>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</si>
  <si>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</si>
  <si>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</si>
  <si>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</si>
  <si>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</si>
  <si>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</si>
  <si>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</si>
  <si>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</si>
  <si>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</si>
  <si>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</si>
  <si>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</si>
  <si>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</si>
  <si>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</si>
  <si>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</si>
  <si>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</si>
  <si>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</si>
  <si>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</si>
  <si>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</si>
  <si>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</si>
  <si>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</si>
  <si>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</si>
  <si>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</si>
  <si>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</si>
  <si>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</si>
  <si>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</si>
  <si>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</si>
  <si>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</si>
  <si>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</si>
  <si>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</si>
  <si>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</si>
  <si>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</si>
  <si>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</si>
  <si>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</si>
  <si>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</si>
  <si>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</si>
  <si>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</si>
  <si>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</si>
  <si>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</si>
  <si>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</si>
  <si>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</si>
  <si>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</si>
  <si>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</si>
  <si>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</si>
  <si>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</si>
  <si>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</si>
  <si>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</si>
  <si>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</si>
  <si>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</si>
  <si>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</si>
  <si>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</si>
  <si>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</si>
  <si>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</si>
  <si>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</si>
  <si>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</si>
  <si>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</si>
  <si>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</si>
  <si>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</si>
  <si>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</si>
  <si>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</si>
  <si>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</si>
  <si>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</si>
  <si>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</si>
  <si>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</si>
  <si>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</si>
  <si>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</si>
  <si>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</si>
  <si>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</si>
  <si>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</si>
  <si>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</si>
  <si>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</si>
  <si>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</si>
  <si>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</si>
  <si>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</si>
  <si>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</si>
  <si>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</si>
  <si>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</si>
  <si>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</si>
  <si>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</si>
  <si>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</si>
  <si>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</si>
  <si>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</si>
  <si>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</si>
  <si>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</si>
  <si>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</si>
  <si>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</si>
  <si>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</si>
  <si>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</si>
  <si>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</si>
  <si>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</si>
  <si>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</si>
  <si>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</si>
  <si>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</si>
  <si>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</si>
  <si>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</si>
  <si>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</si>
  <si>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</si>
  <si>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</si>
  <si>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</si>
  <si>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</si>
  <si>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</si>
  <si>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</si>
  <si>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</si>
  <si>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</si>
  <si>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</si>
  <si>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</si>
  <si>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</si>
  <si>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</si>
  <si>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</si>
  <si>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</si>
  <si>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</si>
  <si>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</si>
  <si>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</si>
  <si>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</si>
  <si>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</si>
  <si>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</si>
  <si>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</si>
  <si>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</si>
  <si>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</si>
  <si>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</si>
  <si>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</si>
  <si>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</si>
  <si>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</si>
  <si>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</si>
  <si>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</si>
  <si>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</si>
  <si>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</si>
  <si>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</si>
  <si>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</si>
  <si>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</si>
  <si>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</si>
  <si>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</si>
  <si>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</si>
  <si>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</si>
  <si>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</si>
  <si>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</si>
  <si>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</si>
  <si>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</si>
  <si>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</si>
  <si>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</si>
  <si>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</si>
  <si>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</si>
  <si>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</si>
  <si>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</si>
  <si>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</si>
  <si>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</si>
  <si>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</si>
  <si>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</si>
  <si>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</si>
  <si>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</si>
  <si>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</si>
  <si>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</si>
  <si>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</si>
  <si>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</si>
  <si>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</si>
  <si>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</si>
  <si>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</si>
  <si>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</si>
  <si>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</si>
  <si>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</si>
  <si>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</si>
  <si>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</si>
  <si>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</si>
  <si>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</si>
  <si>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</si>
  <si>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</si>
  <si>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</si>
  <si>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</si>
  <si>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</si>
  <si>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</si>
  <si>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</si>
  <si>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</si>
  <si>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</si>
  <si>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</si>
  <si>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</si>
  <si>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</si>
  <si>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</si>
  <si>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</si>
  <si>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</si>
  <si>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</si>
  <si>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</si>
  <si>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</si>
  <si>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</si>
  <si>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</si>
  <si>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</si>
  <si>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</si>
  <si>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</si>
  <si>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</si>
  <si>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</si>
  <si>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</si>
  <si>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</si>
  <si>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</si>
  <si>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</si>
  <si>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</si>
  <si>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</si>
  <si>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</si>
  <si>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</si>
  <si>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</si>
  <si>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</si>
  <si>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</si>
  <si>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</si>
  <si>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</si>
  <si>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</si>
  <si>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</si>
  <si>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</si>
  <si>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</si>
  <si>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</si>
  <si>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</si>
  <si>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</si>
  <si>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</si>
  <si>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</si>
  <si>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</si>
  <si>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</si>
  <si>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</si>
  <si>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</si>
  <si>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</si>
  <si>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</si>
  <si>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</si>
  <si>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</si>
  <si>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</si>
  <si>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</si>
  <si>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</si>
  <si>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</si>
  <si>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</si>
  <si>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</si>
  <si>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</si>
  <si>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</si>
  <si>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</si>
  <si>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</si>
  <si>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</si>
  <si>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</si>
  <si>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</si>
  <si>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</si>
  <si>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</si>
  <si>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</si>
  <si>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</si>
  <si>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</si>
  <si>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</si>
  <si>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</si>
  <si>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</si>
  <si>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</si>
  <si>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</si>
  <si>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</si>
  <si>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</si>
  <si>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</si>
  <si>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</si>
  <si>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</si>
  <si>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</si>
  <si>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</si>
  <si>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</si>
  <si>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</si>
  <si>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</si>
  <si>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</si>
  <si>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</si>
  <si>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</si>
  <si>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</si>
  <si>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</si>
  <si>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</si>
  <si>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</si>
  <si>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</si>
  <si>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</si>
  <si>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</si>
  <si>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</si>
  <si>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</si>
  <si>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</si>
  <si>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</si>
  <si>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</si>
  <si>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</si>
  <si>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</si>
  <si>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</si>
  <si>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</si>
  <si>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</si>
  <si>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</si>
  <si>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</si>
  <si>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</si>
  <si>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</si>
  <si>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</si>
  <si>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</si>
  <si>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</si>
  <si>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</si>
  <si>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</si>
  <si>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</si>
  <si>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</si>
  <si>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</si>
  <si>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</si>
  <si>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</si>
  <si>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</si>
  <si>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</si>
  <si>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</si>
  <si>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</si>
  <si>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</si>
  <si>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</si>
  <si>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</si>
  <si>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</si>
  <si>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</si>
  <si>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</si>
  <si>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</si>
  <si>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</si>
  <si>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</si>
  <si>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</si>
  <si>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</si>
  <si>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</si>
  <si>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</si>
  <si>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</si>
  <si>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</si>
  <si>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</si>
  <si>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</si>
  <si>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</si>
  <si>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</si>
  <si>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</si>
  <si>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</si>
  <si>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</si>
  <si>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</si>
  <si>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</si>
  <si>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</si>
  <si>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</si>
  <si>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</si>
  <si>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</si>
  <si>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</si>
  <si>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</si>
  <si>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</si>
  <si>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</si>
  <si>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</si>
  <si>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</si>
  <si>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</si>
  <si>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</si>
  <si>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</si>
  <si>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</si>
  <si>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</si>
  <si>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</si>
  <si>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</si>
  <si>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</si>
  <si>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</si>
  <si>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</si>
  <si>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</si>
  <si>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</si>
  <si>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</si>
  <si>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</si>
  <si>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</si>
  <si>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</si>
  <si>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</si>
  <si>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</si>
  <si>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</si>
  <si>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</si>
  <si>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</si>
  <si>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</si>
  <si>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</si>
  <si>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</si>
  <si>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</si>
  <si>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</si>
  <si>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</si>
  <si>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</si>
  <si>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</si>
  <si>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</si>
  <si>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</si>
  <si>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</si>
  <si>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</si>
  <si>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</si>
  <si>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</si>
  <si>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</si>
  <si>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</si>
  <si>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</si>
  <si>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</si>
  <si>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</si>
  <si>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</si>
  <si>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</si>
  <si>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</si>
  <si>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</si>
  <si>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</si>
  <si>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</si>
  <si>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</si>
  <si>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</si>
  <si>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</si>
  <si>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</si>
  <si>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</si>
  <si>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</si>
  <si>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</si>
  <si>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</si>
  <si>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</si>
  <si>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</si>
  <si>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</si>
  <si>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</si>
  <si>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</si>
  <si>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</si>
  <si>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</si>
  <si>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</si>
  <si>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</si>
  <si>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</si>
  <si>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</si>
  <si>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</si>
  <si>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</si>
  <si>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</si>
  <si>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</si>
  <si>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</si>
  <si>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</si>
  <si>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</si>
  <si>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</si>
  <si>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</si>
  <si>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</si>
  <si>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</si>
  <si>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</si>
  <si>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</si>
  <si>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</si>
  <si>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</si>
  <si>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</si>
  <si>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</si>
  <si>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</si>
  <si>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</si>
  <si>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</si>
  <si>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</si>
  <si>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</si>
  <si>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</si>
  <si>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</si>
  <si>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</si>
  <si>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</si>
  <si>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</si>
  <si>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</si>
  <si>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</si>
  <si>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</si>
  <si>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</si>
  <si>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</si>
  <si>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</si>
  <si>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</si>
  <si>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</si>
  <si>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</si>
  <si>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</si>
  <si>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</si>
  <si>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</si>
  <si>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</si>
  <si>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</si>
  <si>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</si>
  <si>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</si>
  <si>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</si>
  <si>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</si>
  <si>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</si>
  <si>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</si>
  <si>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</si>
  <si>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</si>
  <si>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</si>
  <si>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</si>
  <si>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</si>
  <si>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</si>
  <si>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</si>
  <si>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</si>
  <si>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</si>
  <si>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</si>
  <si>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</si>
  <si>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</si>
  <si>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</si>
  <si>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</si>
  <si>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</si>
  <si>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</si>
  <si>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</si>
  <si>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</si>
  <si>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</si>
  <si>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</si>
  <si>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</si>
  <si>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</si>
  <si>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</si>
  <si>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</si>
  <si>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</si>
  <si>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</si>
  <si>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</si>
  <si>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</si>
  <si>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</si>
  <si>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</si>
  <si>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</si>
  <si>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</si>
  <si>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</si>
  <si>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</si>
  <si>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</si>
  <si>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</si>
  <si>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</si>
  <si>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</si>
  <si>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</si>
  <si>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</si>
  <si>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</si>
  <si>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</si>
  <si>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</si>
  <si>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</si>
  <si>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</si>
  <si>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</si>
  <si>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</si>
  <si>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</si>
  <si>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</si>
  <si>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</si>
  <si>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</si>
  <si>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</si>
  <si>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</si>
  <si>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</si>
  <si>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</si>
  <si>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</si>
  <si>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</si>
  <si>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</si>
  <si>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</si>
  <si>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</si>
  <si>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</si>
  <si>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</si>
  <si>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</si>
  <si>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</si>
  <si>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</si>
  <si>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</si>
  <si>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</si>
  <si>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</si>
  <si>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</si>
  <si>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</si>
  <si>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</si>
  <si>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</si>
  <si>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</si>
  <si>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</si>
  <si>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</si>
  <si>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</si>
  <si>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</si>
  <si>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</si>
  <si>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</si>
  <si>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</si>
  <si>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</si>
  <si>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</si>
  <si>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</si>
  <si>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</si>
  <si>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</si>
  <si>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</si>
  <si>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</si>
  <si>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</si>
  <si>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</si>
  <si>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</si>
  <si>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</si>
  <si>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</si>
  <si>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</si>
  <si>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</si>
  <si>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</si>
  <si>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</si>
  <si>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</si>
  <si>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</si>
  <si>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</si>
  <si>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</si>
  <si>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</si>
  <si>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</si>
  <si>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</si>
  <si>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</si>
  <si>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</si>
  <si>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</si>
  <si>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</si>
  <si>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</si>
  <si>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</si>
  <si>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</si>
  <si>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</si>
  <si>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</si>
  <si>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</si>
  <si>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</si>
  <si>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</si>
  <si>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</si>
  <si>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</si>
  <si>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</si>
  <si>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</si>
  <si>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</si>
  <si>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</si>
  <si>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</si>
  <si>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</si>
  <si>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</si>
  <si>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</si>
  <si>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</si>
  <si>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</si>
  <si>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</si>
  <si>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</si>
  <si>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</si>
  <si>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</si>
  <si>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</si>
  <si>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</si>
  <si>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</si>
  <si>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</si>
  <si>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</si>
  <si>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</si>
  <si>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</si>
  <si>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</si>
  <si>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</si>
  <si>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</si>
  <si>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</si>
  <si>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</si>
  <si>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</si>
  <si>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</si>
  <si>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</si>
  <si>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</si>
  <si>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</si>
  <si>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</si>
  <si>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</si>
  <si>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</si>
  <si>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</si>
  <si>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</si>
  <si>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</si>
  <si>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</si>
  <si>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</si>
  <si>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</si>
  <si>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</si>
  <si>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</si>
  <si>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</si>
  <si>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</si>
  <si>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</si>
  <si>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</si>
  <si>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</si>
  <si>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</si>
  <si>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</si>
  <si>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</si>
  <si>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</si>
  <si>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</si>
  <si>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</si>
  <si>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</si>
  <si>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</si>
  <si>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</si>
  <si>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</si>
  <si>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</si>
  <si>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</si>
  <si>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</si>
  <si>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</si>
  <si>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</si>
  <si>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</si>
  <si>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</si>
  <si>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</si>
  <si>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</si>
  <si>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</si>
  <si>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</si>
  <si>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</si>
  <si>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</si>
  <si>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</si>
  <si>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</si>
  <si>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</si>
  <si>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</si>
  <si>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</si>
  <si>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</si>
  <si>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</si>
  <si>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</si>
  <si>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</si>
  <si>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</si>
  <si>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</si>
  <si>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</si>
  <si>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</si>
  <si>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</si>
  <si>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</si>
  <si>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</si>
  <si>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</si>
  <si>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</si>
  <si>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</si>
  <si>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</si>
  <si>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</si>
  <si>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</si>
  <si>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</si>
  <si>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</si>
  <si>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</si>
  <si>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</si>
  <si>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</si>
  <si>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</si>
  <si>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</si>
  <si>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</si>
  <si>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</si>
  <si>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</si>
  <si>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</si>
  <si>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</si>
  <si>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</si>
  <si>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</si>
  <si>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</si>
  <si>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</si>
  <si>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</si>
  <si>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</si>
  <si>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</si>
  <si>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</si>
  <si>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</si>
  <si>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</si>
  <si>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</si>
  <si>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</si>
  <si>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</si>
  <si>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</si>
  <si>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</si>
  <si>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</si>
  <si>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</si>
  <si>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</si>
  <si>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</si>
  <si>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</si>
  <si>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</si>
  <si>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</si>
  <si>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</si>
  <si>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</si>
  <si>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</si>
  <si>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</si>
  <si>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</si>
  <si>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</si>
  <si>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</si>
  <si>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</si>
  <si>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</si>
  <si>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</si>
  <si>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</si>
  <si>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</si>
  <si>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</si>
  <si>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</si>
  <si>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</si>
  <si>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</si>
  <si>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</si>
  <si>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</si>
  <si>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</si>
  <si>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</si>
  <si>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</si>
  <si>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</si>
  <si>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</si>
  <si>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</si>
  <si>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</si>
  <si>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</si>
  <si>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</si>
  <si>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</si>
  <si>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</si>
  <si>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</si>
  <si>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</si>
  <si>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</si>
  <si>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</si>
  <si>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</si>
  <si>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</si>
  <si>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</si>
  <si>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</si>
  <si>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</si>
  <si>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</si>
  <si>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</si>
  <si>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</si>
  <si>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</si>
  <si>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</si>
  <si>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</si>
  <si>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</si>
  <si>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</si>
  <si>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</si>
  <si>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</si>
  <si>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</si>
  <si>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</si>
  <si>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</si>
  <si>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</si>
  <si>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</si>
  <si>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</si>
  <si>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</si>
  <si>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</si>
  <si>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</si>
  <si>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</si>
  <si>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</si>
  <si>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</si>
  <si>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</si>
  <si>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</si>
  <si>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</si>
  <si>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</si>
  <si>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</si>
  <si>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</si>
  <si>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</si>
  <si>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</si>
  <si>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</si>
  <si>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</si>
  <si>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</si>
  <si>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</si>
  <si>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</si>
  <si>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</si>
  <si>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</si>
  <si>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</si>
  <si>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</si>
  <si>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</si>
  <si>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</si>
  <si>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</si>
  <si>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</si>
  <si>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</si>
  <si>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</si>
  <si>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</si>
  <si>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</si>
  <si>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</si>
  <si>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</si>
  <si>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</si>
  <si>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</si>
  <si>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</si>
  <si>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</si>
  <si>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</si>
  <si>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</si>
  <si>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</si>
  <si>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</si>
  <si>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</si>
  <si>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</si>
  <si>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</si>
  <si>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</si>
  <si>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</si>
  <si>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</si>
  <si>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</si>
  <si>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</si>
  <si>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</si>
  <si>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</si>
  <si>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</si>
  <si>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</si>
  <si>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</si>
  <si>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</si>
  <si>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</si>
  <si>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</si>
  <si>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</si>
  <si>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</si>
  <si>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</si>
  <si>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</si>
  <si>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</si>
  <si>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</si>
  <si>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</si>
  <si>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</si>
  <si>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</si>
  <si>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</si>
  <si>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</si>
  <si>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</si>
  <si>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</si>
  <si>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</si>
  <si>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</si>
  <si>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</si>
  <si>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</si>
  <si>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</si>
  <si>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</si>
  <si>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</si>
  <si>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</si>
  <si>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</si>
  <si>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</si>
  <si>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</si>
  <si>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</si>
  <si>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</si>
  <si>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</si>
  <si>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</si>
  <si>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</si>
  <si>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</si>
  <si>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</si>
  <si>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</si>
  <si>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</si>
  <si>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</si>
  <si>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</si>
  <si>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</si>
  <si>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</si>
  <si>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</si>
  <si>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</si>
  <si>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</si>
  <si>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</si>
  <si>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</si>
  <si>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</si>
  <si>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</si>
  <si>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</si>
  <si>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</si>
  <si>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</si>
  <si>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</si>
  <si>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</si>
  <si>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</si>
  <si>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</si>
  <si>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</si>
  <si>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</si>
  <si>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</si>
  <si>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</si>
  <si>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</si>
  <si>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</si>
  <si>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</si>
  <si>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</si>
  <si>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</si>
  <si>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</si>
  <si>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</si>
  <si>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</si>
  <si>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</si>
  <si>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</si>
  <si>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</si>
  <si>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</si>
  <si>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</si>
  <si>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</si>
  <si>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</si>
  <si>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</si>
  <si>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</si>
  <si>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</si>
  <si>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</si>
  <si>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</si>
  <si>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</si>
  <si>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</si>
  <si>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</si>
  <si>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</si>
  <si>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</si>
  <si>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</si>
  <si>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</si>
  <si>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</si>
  <si>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</si>
  <si>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</si>
  <si>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</si>
  <si>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</si>
  <si>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</si>
  <si>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</si>
  <si>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</si>
  <si>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</si>
  <si>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</si>
  <si>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</si>
  <si>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</si>
  <si>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</si>
  <si>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</si>
  <si>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</si>
  <si>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</si>
  <si>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</si>
  <si>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</si>
  <si>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</si>
  <si>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</si>
  <si>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</si>
  <si>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</si>
  <si>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</si>
  <si>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</si>
  <si>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</si>
  <si>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</si>
  <si>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</si>
  <si>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</si>
  <si>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</si>
  <si>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</si>
  <si>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</si>
  <si>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</si>
  <si>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</si>
  <si>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</si>
  <si>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</si>
  <si>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</si>
  <si>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</si>
  <si>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</si>
  <si>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</si>
  <si>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</si>
  <si>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</si>
  <si>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</si>
  <si>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</si>
  <si>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</si>
  <si>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</si>
  <si>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</si>
  <si>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</si>
  <si>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</si>
  <si>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</si>
  <si>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</si>
  <si>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</si>
  <si>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</si>
  <si>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</si>
  <si>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</si>
  <si>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</si>
  <si>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</si>
  <si>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</si>
  <si>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</si>
  <si>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</si>
  <si>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</si>
  <si>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</si>
  <si>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</si>
  <si>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</si>
  <si>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</si>
  <si>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</si>
  <si>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</si>
  <si>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</si>
  <si>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</si>
  <si>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</si>
  <si>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</si>
  <si>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</si>
  <si>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</si>
  <si>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</si>
  <si>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</si>
  <si>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</si>
  <si>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</si>
  <si>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</si>
  <si>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</si>
  <si>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</si>
  <si>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</si>
  <si>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</si>
  <si>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</si>
  <si>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</si>
  <si>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</si>
  <si>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</si>
  <si>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</si>
  <si>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</si>
  <si>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</si>
  <si>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</si>
  <si>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</si>
  <si>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</si>
  <si>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</si>
  <si>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</si>
  <si>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</si>
  <si>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</si>
  <si>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</si>
  <si>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</si>
  <si>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</si>
  <si>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</si>
  <si>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</si>
  <si>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</si>
  <si>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</si>
  <si>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</si>
  <si>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</si>
  <si>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</si>
  <si>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</si>
  <si>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</si>
  <si>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</si>
  <si>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</si>
  <si>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</si>
  <si>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</si>
  <si>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</si>
  <si>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</si>
  <si>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</si>
  <si>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</si>
  <si>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</si>
  <si>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</si>
  <si>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</si>
  <si>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</si>
  <si>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</si>
  <si>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</si>
  <si>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</si>
  <si>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</si>
  <si>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</si>
  <si>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</si>
  <si>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</si>
  <si>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</si>
  <si>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</si>
  <si>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</si>
  <si>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</si>
  <si>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</si>
  <si>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</si>
  <si>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</si>
  <si>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</si>
  <si>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</si>
  <si>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</si>
  <si>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</si>
  <si>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</si>
  <si>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</si>
  <si>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</si>
  <si>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</si>
  <si>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</si>
  <si>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</si>
  <si>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</si>
  <si>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</si>
  <si>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</si>
  <si>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</si>
  <si>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</si>
  <si>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</si>
  <si>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</si>
  <si>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</si>
  <si>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</si>
  <si>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</si>
  <si>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</si>
  <si>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</si>
  <si>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</si>
  <si>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</si>
  <si>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</si>
  <si>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</si>
  <si>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</si>
  <si>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</si>
  <si>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</si>
  <si>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</si>
  <si>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</si>
  <si>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</si>
  <si>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</si>
  <si>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</si>
  <si>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</si>
  <si>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</si>
  <si>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</si>
  <si>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</si>
  <si>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</si>
  <si>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</si>
  <si>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</si>
  <si>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</si>
  <si>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</si>
  <si>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</si>
  <si>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</si>
  <si>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</si>
  <si>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</si>
  <si>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</si>
  <si>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</si>
  <si>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</si>
  <si>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</si>
  <si>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</si>
  <si>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</si>
  <si>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</si>
  <si>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</si>
  <si>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</si>
  <si>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</si>
  <si>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</si>
  <si>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</si>
  <si>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</si>
  <si>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</si>
  <si>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</si>
  <si>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</si>
  <si>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</si>
  <si>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</si>
  <si>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</si>
  <si>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</si>
  <si>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</si>
  <si>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</si>
  <si>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</si>
  <si>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</si>
  <si>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</si>
  <si>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</si>
  <si>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</si>
  <si>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</si>
  <si>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</si>
  <si>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</si>
  <si>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</si>
  <si>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</si>
  <si>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</si>
  <si>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</si>
  <si>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</si>
  <si>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</si>
  <si>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</si>
  <si>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</si>
  <si>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</si>
  <si>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</si>
  <si>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</si>
  <si>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</si>
  <si>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</si>
  <si>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</si>
  <si>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</si>
  <si>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</si>
  <si>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</si>
  <si>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</si>
  <si>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</si>
  <si>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</si>
  <si>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</si>
  <si>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</si>
  <si>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</si>
  <si>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</si>
  <si>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</si>
  <si>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</si>
  <si>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</si>
  <si>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</si>
  <si>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</si>
  <si>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</si>
  <si>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</si>
  <si>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</si>
  <si>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</si>
  <si>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</si>
  <si>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</si>
  <si>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</si>
  <si>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</si>
  <si>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</si>
  <si>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</si>
  <si>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</si>
  <si>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</si>
  <si>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</si>
  <si>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</si>
  <si>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</si>
  <si>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</si>
  <si>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</si>
  <si>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</si>
  <si>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</si>
  <si>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</si>
  <si>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</si>
  <si>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</si>
  <si>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</si>
  <si>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</si>
  <si>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</si>
  <si>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</si>
  <si>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</si>
  <si>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</si>
  <si>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</si>
  <si>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</si>
  <si>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</si>
  <si>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</si>
  <si>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</si>
  <si>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</si>
  <si>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</si>
  <si>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</si>
  <si>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</si>
  <si>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</si>
  <si>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</si>
  <si>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</si>
  <si>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</si>
  <si>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</si>
  <si>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</si>
  <si>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</si>
  <si>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</si>
  <si>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</si>
  <si>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</si>
  <si>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</si>
  <si>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</si>
  <si>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</si>
  <si>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</si>
  <si>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</si>
  <si>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</si>
  <si>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</si>
  <si>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</si>
  <si>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</si>
  <si>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</si>
  <si>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</si>
  <si>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</si>
  <si>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</si>
  <si>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</si>
  <si>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</si>
  <si>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</si>
  <si>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</si>
  <si>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</si>
  <si>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</si>
  <si>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</si>
  <si>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</si>
  <si>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</si>
  <si>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</si>
  <si>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</si>
  <si>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</si>
  <si>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</si>
  <si>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</si>
  <si>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</si>
  <si>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</si>
  <si>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</si>
  <si>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</si>
  <si>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</si>
  <si>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</si>
  <si>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</si>
  <si>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</si>
  <si>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</si>
  <si>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</si>
  <si>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</si>
  <si>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</si>
  <si>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</si>
  <si>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</si>
  <si>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</si>
  <si>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</si>
  <si>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</si>
  <si>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</si>
  <si>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</si>
  <si>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</si>
  <si>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</si>
  <si>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</si>
  <si>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</si>
  <si>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</si>
  <si>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</si>
  <si>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</si>
  <si>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</si>
  <si>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</si>
  <si>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</si>
  <si>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</si>
  <si>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</si>
  <si>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</si>
  <si>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</si>
  <si>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</si>
  <si>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</si>
  <si>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</si>
  <si>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</si>
  <si>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</si>
  <si>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</si>
  <si>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</si>
  <si>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</si>
  <si>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</si>
  <si>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</si>
  <si>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</si>
  <si>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</si>
  <si>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</si>
  <si>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</si>
  <si>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</si>
  <si>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</si>
  <si>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</si>
  <si>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</si>
  <si>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</si>
  <si>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</si>
  <si>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</si>
  <si>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</si>
  <si>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</si>
  <si>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</si>
  <si>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</si>
  <si>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</si>
  <si>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</si>
  <si>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</si>
  <si>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</si>
  <si>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</si>
  <si>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</si>
  <si>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</si>
  <si>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</si>
  <si>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</si>
  <si>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</si>
  <si>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</si>
  <si>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</si>
  <si>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</si>
  <si>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</si>
  <si>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</si>
  <si>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</si>
  <si>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</si>
  <si>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</si>
  <si>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</si>
  <si>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</si>
  <si>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</si>
  <si>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</si>
  <si>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</si>
  <si>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</si>
  <si>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</si>
  <si>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</si>
  <si>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</si>
  <si>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</si>
  <si>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</si>
  <si>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</si>
  <si>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</si>
  <si>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</si>
  <si>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</si>
  <si>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</si>
  <si>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</si>
  <si>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</si>
  <si>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</si>
  <si>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</si>
  <si>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</si>
  <si>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</si>
  <si>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</si>
  <si>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</si>
  <si>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</si>
  <si>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</si>
  <si>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</si>
  <si>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</si>
  <si>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</si>
  <si>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</si>
  <si>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</si>
  <si>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</si>
  <si>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</si>
  <si>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</si>
  <si>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</si>
  <si>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</si>
  <si>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</si>
  <si>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</si>
  <si>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</si>
  <si>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</si>
  <si>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</si>
  <si>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</si>
  <si>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</si>
  <si>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</si>
  <si>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</si>
  <si>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</si>
  <si>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</si>
  <si>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</si>
  <si>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</si>
  <si>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</si>
  <si>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</si>
  <si>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</si>
  <si>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</si>
  <si>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</si>
  <si>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</si>
  <si>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</si>
  <si>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</si>
  <si>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</si>
  <si>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</si>
  <si>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</si>
  <si>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</si>
  <si>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</si>
  <si>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</si>
  <si>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</si>
  <si>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</si>
  <si>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</si>
  <si>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</si>
  <si>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</si>
  <si>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</si>
  <si>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</si>
  <si>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</si>
  <si>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</si>
  <si>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</si>
  <si>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</si>
  <si>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</si>
  <si>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</si>
  <si>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</si>
  <si>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</si>
  <si>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</si>
  <si>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</si>
  <si>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</si>
  <si>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</si>
  <si>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</si>
  <si>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</si>
  <si>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</si>
  <si>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</si>
  <si>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</si>
  <si>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</si>
  <si>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</si>
  <si>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</si>
  <si>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</si>
  <si>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</si>
  <si>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</si>
  <si>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</si>
  <si>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</si>
  <si>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</si>
  <si>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</si>
  <si>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</si>
  <si>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</si>
  <si>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</si>
  <si>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</si>
  <si>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</si>
  <si>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</si>
  <si>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</si>
  <si>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</si>
  <si>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</si>
  <si>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</si>
  <si>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</si>
  <si>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</si>
  <si>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</si>
  <si>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</si>
  <si>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</si>
  <si>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</si>
  <si>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</si>
  <si>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</si>
  <si>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</si>
  <si>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</si>
  <si>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</si>
  <si>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</si>
  <si>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</si>
  <si>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</si>
  <si>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</si>
  <si>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</si>
  <si>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</si>
  <si>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</si>
  <si>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</si>
  <si>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</si>
  <si>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</si>
  <si>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</si>
  <si>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</si>
  <si>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</si>
  <si>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</si>
  <si>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</si>
  <si>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</si>
  <si>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</si>
  <si>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</si>
  <si>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</si>
  <si>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</si>
  <si>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</si>
  <si>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</si>
  <si>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</si>
  <si>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</si>
  <si>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</si>
  <si>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</si>
  <si>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</si>
  <si>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</si>
  <si>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</si>
  <si>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</si>
  <si>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</si>
  <si>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</si>
  <si>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</si>
  <si>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</si>
  <si>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</si>
  <si>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</si>
  <si>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</si>
  <si>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</si>
  <si>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</si>
  <si>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</si>
  <si>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</si>
  <si>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</si>
  <si>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</si>
  <si>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</si>
  <si>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</si>
  <si>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</si>
  <si>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</si>
  <si>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</si>
  <si>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</si>
  <si>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</si>
  <si>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</si>
  <si>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</si>
  <si>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</si>
  <si>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</si>
  <si>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</si>
  <si>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</si>
  <si>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</si>
  <si>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</si>
  <si>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</si>
  <si>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</si>
  <si>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</si>
  <si>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</si>
  <si>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</si>
  <si>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</si>
  <si>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</si>
  <si>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</si>
  <si>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</si>
  <si>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</si>
  <si>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</si>
  <si>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</si>
  <si>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</si>
  <si>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</si>
  <si>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</si>
  <si>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</si>
  <si>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</si>
  <si>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</si>
  <si>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</si>
  <si>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</si>
  <si>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</si>
  <si>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</si>
  <si>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</si>
  <si>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</si>
  <si>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</si>
  <si>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</si>
  <si>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</si>
  <si>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</si>
  <si>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</si>
  <si>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</si>
  <si>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</si>
  <si>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</si>
  <si>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</si>
  <si>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</si>
  <si>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</si>
  <si>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</si>
  <si>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</si>
  <si>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</si>
  <si>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</si>
  <si>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</si>
  <si>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</si>
  <si>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</si>
  <si>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</si>
  <si>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</si>
  <si>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</si>
  <si>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</si>
  <si>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</si>
  <si>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</si>
  <si>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</si>
  <si>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</si>
  <si>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</si>
  <si>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</si>
  <si>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</si>
  <si>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</si>
  <si>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</si>
  <si>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</si>
  <si>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</si>
  <si>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</si>
  <si>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</si>
  <si>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</si>
  <si>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</si>
  <si>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</si>
  <si>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</si>
  <si>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</si>
  <si>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</si>
  <si>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</si>
  <si>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</si>
  <si>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</si>
  <si>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</si>
  <si>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</si>
  <si>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</si>
  <si>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</si>
  <si>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</si>
  <si>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</si>
  <si>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</si>
  <si>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</si>
  <si>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</si>
  <si>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</si>
  <si>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</si>
  <si>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</si>
  <si>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</si>
  <si>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</si>
  <si>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</si>
  <si>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</si>
  <si>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</si>
  <si>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</si>
  <si>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</si>
  <si>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</si>
  <si>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</si>
  <si>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</si>
  <si>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</si>
  <si>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</si>
  <si>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</si>
  <si>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</si>
  <si>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</si>
  <si>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</si>
  <si>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</si>
  <si>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</si>
  <si>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</si>
  <si>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</si>
  <si>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</si>
  <si>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</si>
  <si>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</si>
  <si>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</si>
  <si>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</si>
  <si>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</si>
  <si>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</si>
  <si>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</si>
  <si>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</si>
  <si>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</si>
  <si>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</si>
  <si>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</si>
  <si>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</si>
  <si>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</si>
  <si>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</si>
  <si>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</si>
  <si>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</si>
  <si>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</si>
  <si>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</si>
  <si>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</si>
  <si>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</si>
  <si>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</si>
  <si>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</si>
  <si>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</si>
  <si>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</si>
  <si>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</si>
  <si>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</si>
  <si>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</si>
  <si>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</si>
  <si>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</si>
  <si>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</si>
  <si>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</si>
  <si>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</si>
  <si>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</si>
  <si>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</si>
  <si>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</si>
  <si>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</si>
  <si>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</si>
  <si>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</si>
  <si>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</si>
  <si>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</si>
  <si>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</si>
  <si>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</si>
  <si>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</si>
  <si>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</si>
  <si>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</si>
  <si>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</si>
  <si>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</si>
  <si>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</si>
  <si>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</si>
  <si>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</si>
  <si>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</si>
  <si>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</si>
  <si>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</si>
  <si>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</si>
  <si>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</si>
  <si>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</si>
  <si>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</si>
  <si>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</si>
  <si>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</si>
  <si>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</si>
  <si>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</si>
  <si>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</si>
  <si>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</si>
  <si>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</si>
  <si>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</si>
  <si>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</si>
  <si>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</si>
  <si>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</si>
  <si>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</si>
  <si>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</si>
  <si>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</si>
  <si>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</si>
  <si>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</si>
  <si>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</si>
  <si>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</si>
  <si>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</si>
  <si>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</si>
  <si>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</si>
  <si>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</si>
  <si>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</si>
  <si>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</si>
  <si>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</si>
  <si>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</si>
  <si>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</si>
  <si>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</si>
  <si>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</si>
  <si>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</si>
  <si>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</si>
  <si>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</si>
  <si>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</si>
  <si>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</si>
  <si>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</si>
  <si>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</si>
  <si>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</si>
  <si>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</si>
  <si>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</si>
  <si>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</si>
  <si>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</si>
  <si>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</si>
  <si>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</si>
  <si>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</si>
  <si>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</si>
  <si>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</si>
  <si>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</si>
  <si>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</si>
  <si>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</si>
  <si>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</si>
  <si>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</si>
  <si>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</si>
  <si>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</si>
  <si>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</si>
  <si>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</si>
  <si>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</si>
  <si>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</si>
  <si>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</si>
  <si>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</si>
  <si>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</si>
  <si>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</si>
  <si>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</si>
  <si>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</si>
  <si>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</si>
  <si>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</si>
  <si>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</si>
  <si>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</si>
  <si>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</si>
  <si>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</si>
  <si>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</si>
  <si>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</si>
  <si>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</si>
  <si>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</si>
  <si>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</si>
  <si>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</si>
  <si>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</si>
  <si>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</si>
  <si>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</si>
  <si>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</si>
  <si>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</si>
  <si>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</si>
  <si>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</si>
  <si>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</si>
  <si>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</si>
  <si>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</si>
  <si>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</si>
  <si>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</si>
  <si>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</si>
  <si>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</si>
  <si>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</si>
  <si>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</si>
  <si>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</si>
  <si>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</si>
  <si>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</si>
  <si>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</si>
  <si>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</si>
  <si>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</si>
  <si>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</si>
  <si>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</si>
  <si>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</si>
  <si>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</si>
  <si>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</si>
  <si>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</si>
  <si>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</si>
  <si>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</si>
  <si>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</si>
  <si>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</si>
  <si>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</si>
  <si>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</si>
  <si>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</si>
  <si>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</si>
  <si>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</si>
  <si>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</si>
  <si>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</si>
  <si>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</si>
  <si>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</si>
  <si>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</si>
  <si>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</si>
  <si>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</si>
  <si>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</si>
  <si>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</si>
  <si>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</si>
  <si>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</si>
  <si>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</si>
  <si>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</si>
  <si>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</si>
  <si>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</si>
  <si>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</si>
  <si>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</si>
  <si>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</si>
  <si>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</si>
  <si>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</si>
  <si>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</si>
  <si>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</si>
  <si>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</si>
  <si>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</si>
  <si>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</si>
  <si>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</si>
  <si>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</si>
  <si>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</si>
  <si>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</si>
  <si>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</si>
  <si>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</si>
  <si>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</si>
  <si>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</si>
  <si>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</si>
  <si>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</si>
  <si>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</si>
  <si>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</si>
  <si>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</si>
  <si>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</si>
  <si>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</si>
  <si>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</si>
  <si>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</si>
  <si>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</si>
  <si>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</si>
  <si>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</si>
  <si>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</si>
  <si>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</si>
  <si>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</si>
  <si>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</si>
  <si>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</si>
  <si>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</si>
  <si>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</si>
  <si>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</si>
  <si>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</si>
  <si>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</si>
  <si>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</si>
  <si>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</si>
  <si>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</si>
  <si>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</si>
  <si>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</si>
  <si>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</si>
  <si>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</si>
  <si>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</si>
  <si>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</si>
  <si>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</si>
  <si>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</si>
  <si>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</si>
  <si>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</si>
  <si>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</si>
  <si>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</si>
  <si>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</si>
  <si>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</si>
  <si>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</si>
  <si>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</si>
  <si>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</si>
  <si>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</si>
  <si>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</si>
  <si>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</si>
  <si>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</si>
  <si>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</si>
  <si>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</si>
  <si>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</si>
  <si>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</si>
  <si>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</si>
  <si>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</si>
  <si>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</si>
  <si>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</si>
  <si>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</si>
  <si>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</si>
  <si>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</si>
  <si>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</si>
  <si>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</si>
  <si>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</si>
  <si>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</si>
  <si>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</si>
  <si>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</si>
  <si>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</si>
  <si>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</si>
  <si>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</si>
  <si>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</si>
  <si>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</si>
  <si>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</si>
  <si>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</si>
  <si>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</si>
  <si>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</si>
  <si>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</si>
  <si>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</si>
  <si>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</si>
  <si>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</si>
  <si>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</si>
  <si>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</si>
  <si>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</si>
  <si>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</si>
  <si>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</si>
  <si>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</si>
  <si>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</si>
  <si>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</si>
  <si>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</si>
  <si>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</si>
  <si>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</si>
  <si>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</si>
  <si>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</si>
  <si>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</si>
  <si>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</si>
  <si>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</si>
  <si>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</si>
  <si>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</si>
  <si>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</si>
  <si>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</si>
  <si>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</si>
  <si>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</si>
  <si>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</si>
  <si>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</si>
  <si>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</si>
  <si>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</si>
  <si>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</si>
  <si>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</si>
  <si>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</si>
  <si>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</si>
  <si>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</si>
  <si>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</si>
  <si>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</si>
  <si>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</si>
  <si>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</si>
  <si>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</si>
  <si>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</si>
  <si>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</si>
  <si>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</si>
  <si>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</si>
  <si>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</si>
  <si>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</si>
  <si>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</si>
  <si>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</si>
  <si>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</si>
  <si>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</si>
  <si>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</si>
  <si>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</si>
  <si>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</si>
  <si>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</si>
  <si>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</si>
  <si>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</si>
  <si>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</si>
  <si>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</si>
  <si>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</si>
  <si>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</si>
  <si>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</si>
  <si>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</si>
  <si>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</si>
  <si>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</si>
  <si>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</si>
  <si>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</si>
  <si>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</si>
  <si>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</si>
  <si>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</si>
  <si>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</si>
  <si>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</si>
  <si>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</si>
  <si>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</si>
  <si>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</si>
  <si>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</si>
  <si>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</si>
  <si>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</si>
  <si>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</si>
  <si>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</si>
  <si>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</si>
  <si>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</si>
  <si>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</si>
  <si>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</si>
  <si>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</si>
  <si>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</si>
  <si>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</si>
  <si>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</si>
  <si>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</si>
  <si>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</si>
  <si>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</si>
  <si>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</si>
  <si>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</si>
  <si>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</si>
  <si>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</si>
  <si>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</si>
  <si>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</si>
  <si>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</si>
  <si>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</si>
  <si>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</si>
  <si>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</si>
  <si>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</si>
  <si>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</si>
  <si>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</si>
  <si>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</si>
  <si>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</si>
  <si>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</si>
  <si>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</si>
  <si>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</si>
  <si>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</si>
  <si>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</si>
  <si>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</si>
  <si>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</si>
  <si>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</si>
  <si>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</si>
  <si>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</si>
  <si>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</si>
  <si>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</si>
  <si>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</si>
  <si>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</si>
  <si>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</si>
  <si>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</si>
  <si>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</si>
  <si>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</si>
  <si>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</si>
  <si>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</si>
  <si>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</si>
  <si>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</si>
  <si>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</si>
  <si>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</si>
  <si>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</si>
  <si>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</si>
  <si>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</si>
  <si>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</si>
  <si>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</si>
  <si>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</si>
  <si>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</si>
  <si>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</si>
  <si>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</si>
  <si>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</si>
  <si>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</si>
  <si>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</si>
  <si>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</si>
  <si>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</si>
  <si>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</si>
  <si>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</si>
  <si>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</si>
  <si>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</si>
  <si>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</si>
  <si>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</si>
  <si>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</si>
  <si>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</si>
  <si>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</si>
  <si>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</si>
  <si>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</si>
  <si>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</si>
  <si>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</si>
  <si>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</si>
  <si>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</si>
  <si>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</si>
  <si>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</si>
  <si>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</si>
  <si>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</si>
  <si>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</si>
  <si>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</si>
  <si>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</si>
  <si>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</si>
  <si>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</si>
  <si>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</si>
  <si>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</si>
  <si>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</si>
  <si>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</si>
  <si>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</si>
  <si>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</si>
  <si>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</si>
  <si>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</si>
  <si>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</si>
  <si>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</si>
  <si>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</si>
  <si>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</si>
  <si>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</si>
  <si>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</si>
  <si>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</si>
  <si>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</si>
  <si>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</si>
  <si>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</si>
  <si>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</si>
  <si>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</si>
  <si>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</si>
  <si>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</si>
  <si>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</si>
  <si>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</si>
  <si>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</si>
  <si>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</si>
  <si>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</si>
  <si>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</si>
  <si>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</si>
  <si>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</si>
  <si>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</si>
  <si>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</si>
  <si>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</si>
  <si>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</si>
  <si>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</si>
  <si>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</si>
  <si>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</si>
  <si>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</si>
  <si>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</si>
  <si>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</si>
  <si>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</si>
  <si>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</si>
  <si>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</si>
  <si>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</si>
  <si>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</si>
  <si>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</si>
  <si>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</si>
  <si>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</si>
  <si>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</si>
  <si>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</si>
  <si>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</si>
  <si>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</si>
  <si>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</si>
  <si>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</si>
  <si>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</si>
  <si>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</si>
  <si>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</si>
  <si>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</si>
  <si>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</si>
  <si>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</si>
  <si>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</si>
  <si>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</si>
  <si>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</si>
  <si>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</si>
  <si>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</si>
  <si>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</si>
  <si>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</si>
  <si>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</si>
  <si>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</si>
  <si>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</si>
  <si>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</si>
  <si>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</si>
  <si>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</si>
  <si>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</si>
  <si>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</si>
  <si>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</si>
  <si>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</si>
  <si>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</si>
  <si>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</si>
  <si>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</si>
  <si>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</si>
  <si>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</si>
  <si>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</si>
  <si>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</si>
  <si>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</si>
  <si>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</si>
  <si>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</si>
  <si>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</si>
  <si>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</si>
  <si>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</si>
  <si>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</si>
  <si>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</si>
  <si>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</si>
  <si>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</si>
  <si>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</si>
  <si>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</si>
  <si>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</si>
  <si>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</si>
  <si>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</si>
  <si>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</si>
  <si>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</si>
  <si>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</si>
  <si>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</si>
  <si>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</si>
  <si>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</si>
  <si>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</si>
  <si>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</si>
  <si>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</si>
  <si>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</si>
  <si>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</si>
  <si>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</si>
  <si>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</si>
  <si>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</si>
  <si>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</si>
  <si>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</si>
  <si>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</si>
  <si>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</si>
  <si>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</si>
  <si>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</si>
  <si>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</si>
  <si>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</si>
  <si>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</si>
  <si>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</si>
  <si>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</si>
  <si>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</si>
  <si>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</si>
  <si>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</si>
  <si>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</si>
  <si>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</si>
  <si>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</si>
  <si>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</si>
  <si>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</si>
  <si>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</si>
  <si>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</si>
  <si>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</si>
  <si>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</si>
  <si>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</si>
  <si>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</si>
  <si>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</si>
  <si>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</si>
  <si>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</si>
  <si>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</si>
  <si>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</si>
  <si>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</si>
  <si>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</si>
  <si>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</si>
  <si>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</si>
  <si>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</si>
  <si>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</si>
  <si>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</si>
  <si>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</si>
  <si>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</si>
  <si>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</si>
  <si>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</si>
  <si>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</si>
  <si>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</si>
  <si>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</si>
  <si>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</si>
  <si>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</si>
  <si>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</si>
  <si>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</si>
  <si>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</si>
  <si>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</si>
  <si>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</si>
  <si>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</si>
  <si>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</si>
  <si>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</si>
  <si>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</si>
  <si>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</si>
  <si>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</si>
  <si>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</si>
  <si>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</si>
  <si>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</si>
  <si>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</si>
  <si>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</si>
  <si>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</si>
  <si>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</si>
  <si>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</si>
  <si>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</si>
  <si>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</si>
  <si>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</si>
  <si>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</si>
  <si>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</si>
  <si>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</si>
  <si>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</si>
  <si>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</si>
  <si>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</si>
  <si>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</si>
  <si>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</si>
  <si>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</si>
  <si>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</si>
  <si>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</si>
  <si>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</si>
  <si>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</si>
  <si>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</si>
  <si>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</si>
  <si>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</si>
  <si>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</si>
  <si>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</si>
  <si>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</si>
  <si>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</si>
  <si>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</si>
  <si>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</si>
  <si>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</si>
  <si>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</si>
  <si>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</si>
  <si>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</si>
  <si>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</si>
  <si>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</si>
  <si>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</si>
  <si>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</si>
  <si>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</si>
  <si>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</si>
  <si>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</si>
  <si>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</si>
  <si>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</si>
  <si>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</si>
  <si>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</si>
  <si>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</si>
  <si>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</si>
  <si>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</si>
  <si>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</si>
  <si>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</si>
  <si>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</si>
  <si>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</si>
  <si>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</si>
  <si>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</si>
  <si>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</si>
  <si>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</si>
  <si>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</si>
  <si>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</si>
  <si>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</si>
  <si>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</si>
  <si>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</si>
  <si>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</si>
  <si>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</si>
  <si>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</si>
  <si>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</si>
  <si>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</si>
  <si>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</si>
  <si>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</si>
  <si>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</si>
  <si>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</si>
  <si>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</si>
  <si>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</si>
  <si>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</si>
  <si>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</si>
  <si>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</si>
  <si>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</si>
  <si>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</si>
  <si>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</si>
  <si>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</si>
  <si>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</si>
  <si>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</si>
  <si>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</si>
  <si>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</si>
  <si>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</si>
  <si>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</si>
  <si>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</si>
  <si>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</si>
  <si>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</si>
  <si>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</si>
  <si>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</si>
  <si>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</si>
  <si>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</si>
  <si>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</si>
  <si>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</si>
  <si>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</si>
  <si>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</si>
  <si>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</si>
  <si>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</si>
  <si>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</si>
  <si>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</si>
  <si>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</si>
  <si>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</si>
  <si>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</si>
  <si>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</si>
  <si>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</si>
  <si>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</si>
  <si>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</si>
  <si>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</si>
  <si>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</si>
  <si>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</si>
  <si>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</si>
  <si>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</si>
  <si>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</si>
  <si>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</si>
  <si>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</si>
  <si>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</si>
  <si>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</si>
  <si>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</si>
  <si>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</si>
  <si>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</si>
  <si>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</si>
  <si>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</si>
  <si>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</si>
  <si>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</si>
  <si>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</si>
  <si>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</si>
  <si>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</si>
  <si>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</si>
  <si>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</si>
  <si>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</si>
  <si>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</si>
  <si>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</si>
  <si>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</si>
  <si>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</si>
  <si>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</si>
  <si>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</si>
  <si>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</si>
  <si>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</si>
  <si>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</si>
  <si>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</si>
  <si>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</si>
  <si>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</si>
  <si>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</si>
  <si>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</si>
  <si>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</si>
  <si>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</si>
  <si>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</si>
  <si>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</si>
  <si>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</si>
  <si>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</si>
  <si>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</si>
  <si>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</si>
  <si>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</si>
  <si>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</si>
  <si>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</si>
  <si>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</si>
  <si>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</si>
  <si>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</si>
  <si>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</si>
  <si>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</si>
  <si>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</si>
  <si>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</si>
  <si>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</si>
  <si>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</si>
  <si>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</si>
  <si>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</si>
  <si>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</si>
  <si>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</si>
  <si>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</si>
  <si>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</si>
  <si>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</si>
  <si>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</si>
  <si>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</si>
  <si>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</si>
  <si>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</si>
  <si>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</si>
  <si>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</si>
  <si>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</si>
  <si>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</si>
  <si>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</si>
  <si>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</si>
  <si>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</si>
  <si>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</si>
  <si>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</si>
  <si>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</si>
  <si>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</si>
  <si>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</si>
  <si>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</si>
  <si>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</si>
  <si>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</si>
  <si>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</si>
  <si>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</si>
  <si>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</si>
  <si>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</si>
  <si>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</si>
  <si>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</si>
  <si>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</si>
  <si>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</si>
  <si>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</si>
  <si>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</si>
  <si>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</si>
  <si>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</si>
  <si>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</si>
  <si>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</si>
  <si>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</si>
  <si>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</si>
  <si>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</si>
  <si>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</si>
  <si>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</si>
  <si>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</si>
  <si>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</si>
  <si>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</si>
  <si>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</si>
  <si>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</si>
  <si>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</si>
  <si>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</si>
  <si>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</si>
  <si>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</si>
  <si>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</si>
  <si>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</si>
  <si>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</si>
  <si>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</si>
  <si>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</si>
  <si>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</si>
  <si>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</si>
  <si>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</si>
  <si>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</si>
  <si>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</si>
  <si>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</si>
  <si>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</si>
  <si>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</si>
  <si>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</si>
  <si>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</si>
  <si>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</si>
  <si>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</si>
  <si>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</si>
  <si>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</si>
  <si>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</si>
  <si>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</si>
  <si>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</si>
  <si>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</si>
  <si>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</si>
  <si>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</si>
  <si>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</si>
  <si>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</si>
  <si>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</si>
  <si>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</si>
  <si>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</si>
  <si>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</si>
  <si>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</si>
  <si>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</si>
  <si>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</si>
  <si>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</si>
  <si>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</si>
  <si>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</si>
  <si>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</si>
  <si>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</si>
  <si>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</si>
  <si>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</si>
  <si>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</si>
  <si>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</si>
  <si>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</si>
  <si>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</si>
  <si>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</si>
  <si>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</si>
  <si>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</si>
  <si>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</si>
  <si>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</si>
  <si>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</si>
  <si>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</si>
  <si>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</si>
  <si>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</si>
  <si>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</si>
  <si>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</si>
  <si>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</si>
  <si>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</si>
  <si>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</si>
  <si>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</si>
  <si>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</si>
  <si>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</si>
  <si>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</si>
  <si>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</si>
  <si>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</si>
  <si>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</si>
  <si>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</si>
  <si>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</si>
  <si>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</si>
  <si>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</si>
  <si>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</si>
  <si>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</si>
  <si>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</si>
  <si>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</si>
  <si>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</si>
  <si>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</si>
  <si>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</si>
  <si>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</si>
  <si>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</si>
  <si>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</si>
  <si>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</si>
  <si>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</si>
  <si>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</si>
  <si>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</si>
  <si>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</si>
  <si>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</si>
  <si>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</si>
  <si>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</si>
  <si>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</si>
  <si>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</si>
  <si>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</si>
  <si>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</si>
  <si>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</si>
  <si>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</si>
  <si>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</si>
  <si>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</si>
  <si>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</si>
  <si>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</si>
  <si>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</si>
  <si>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</si>
  <si>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</si>
  <si>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</si>
  <si>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</si>
  <si>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</si>
  <si>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</si>
  <si>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</si>
  <si>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</si>
  <si>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</si>
  <si>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</si>
  <si>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</si>
  <si>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</si>
  <si>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</si>
  <si>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</si>
  <si>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</si>
  <si>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</si>
  <si>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</si>
  <si>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</si>
  <si>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</si>
  <si>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</si>
  <si>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</si>
  <si>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</si>
  <si>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</si>
  <si>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</si>
  <si>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</si>
  <si>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</si>
  <si>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</si>
  <si>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</si>
  <si>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</si>
  <si>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</si>
  <si>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</si>
  <si>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</si>
  <si>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</si>
  <si>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</si>
  <si>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</si>
  <si>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</si>
  <si>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</si>
  <si>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</si>
  <si>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</si>
  <si>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</si>
  <si>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</si>
  <si>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</si>
  <si>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</si>
  <si>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</si>
  <si>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</si>
  <si>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</si>
  <si>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</si>
  <si>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</si>
  <si>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</si>
  <si>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</si>
  <si>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</si>
  <si>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</si>
  <si>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</si>
  <si>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</si>
  <si>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</si>
  <si>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</si>
  <si>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</si>
  <si>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</si>
  <si>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</si>
  <si>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</si>
  <si>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</si>
  <si>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</si>
  <si>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</si>
  <si>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</si>
  <si>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</si>
  <si>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</si>
  <si>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</si>
  <si>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</si>
  <si>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</si>
  <si>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</si>
  <si>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</si>
  <si>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</si>
  <si>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</si>
  <si>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</si>
  <si>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</si>
  <si>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</si>
  <si>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</si>
  <si>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</si>
  <si>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</si>
  <si>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</si>
  <si>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</si>
  <si>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</si>
  <si>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</si>
  <si>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</si>
  <si>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</si>
  <si>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</si>
  <si>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</si>
  <si>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</si>
  <si>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</si>
  <si>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</si>
  <si>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</si>
  <si>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</si>
  <si>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</si>
  <si>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</si>
  <si>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</si>
  <si>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</si>
  <si>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</si>
  <si>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</si>
  <si>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</si>
  <si>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</si>
  <si>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</si>
  <si>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</si>
  <si>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</si>
  <si>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</si>
  <si>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</si>
  <si>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</si>
  <si>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</si>
  <si>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</si>
  <si>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</si>
  <si>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</si>
  <si>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</si>
  <si>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</si>
  <si>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</si>
  <si>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</si>
  <si>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</si>
  <si>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</si>
  <si>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</si>
  <si>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</si>
  <si>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</si>
  <si>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</si>
  <si>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</si>
  <si>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</si>
  <si>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</si>
  <si>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</si>
  <si>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</si>
  <si>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</si>
  <si>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</si>
  <si>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</si>
  <si>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</si>
  <si>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</si>
  <si>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</si>
  <si>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</si>
  <si>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</si>
  <si>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</si>
  <si>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</si>
  <si>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</si>
  <si>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</si>
  <si>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</si>
  <si>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</si>
  <si>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</si>
  <si>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</si>
  <si>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</si>
  <si>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</si>
  <si>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</si>
  <si>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</si>
  <si>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</si>
  <si>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</si>
  <si>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</si>
  <si>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</si>
  <si>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</si>
  <si>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</si>
  <si>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</si>
  <si>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</si>
  <si>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</si>
  <si>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</si>
  <si>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</si>
  <si>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</si>
  <si>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</si>
  <si>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</si>
  <si>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</si>
  <si>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</si>
  <si>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</si>
  <si>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</si>
  <si>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</si>
  <si>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</si>
  <si>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</si>
  <si>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</si>
  <si>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</si>
  <si>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</si>
  <si>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</si>
  <si>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</si>
  <si>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</si>
  <si>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</si>
  <si>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</si>
  <si>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</si>
  <si>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</si>
  <si>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</si>
  <si>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</si>
  <si>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</si>
  <si>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</si>
  <si>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</si>
  <si>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</si>
  <si>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</si>
  <si>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</si>
  <si>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</si>
  <si>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</si>
  <si>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</si>
  <si>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</si>
  <si>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</si>
  <si>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</si>
  <si>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</si>
  <si>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</si>
  <si>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</si>
  <si>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</si>
  <si>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</si>
  <si>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</si>
  <si>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</si>
  <si>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</si>
  <si>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</si>
  <si>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</si>
  <si>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</si>
  <si>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</si>
  <si>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</si>
  <si>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</si>
  <si>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</si>
  <si>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</si>
  <si>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</si>
  <si>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</si>
  <si>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</si>
  <si>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</si>
  <si>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</si>
  <si>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</si>
  <si>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</si>
  <si>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</si>
  <si>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</si>
  <si>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</si>
  <si>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</si>
  <si>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</si>
  <si>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</si>
  <si>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</si>
  <si>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</si>
  <si>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</si>
  <si>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</si>
  <si>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</si>
  <si>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</si>
  <si>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</si>
  <si>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</si>
  <si>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</si>
  <si>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</si>
  <si>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</si>
  <si>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</si>
  <si>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</si>
  <si>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</si>
  <si>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</si>
  <si>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</si>
  <si>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</si>
  <si>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</si>
  <si>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</si>
  <si>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</si>
  <si>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</si>
  <si>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</si>
  <si>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</si>
  <si>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</si>
  <si>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</si>
  <si>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</si>
  <si>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</si>
  <si>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</si>
  <si>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</si>
  <si>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</si>
  <si>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</si>
  <si>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</si>
  <si>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</si>
  <si>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</si>
  <si>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</si>
  <si>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</si>
  <si>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</si>
  <si>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</si>
  <si>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</si>
  <si>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</si>
  <si>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</si>
  <si>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</si>
  <si>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</si>
  <si>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</si>
  <si>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</si>
  <si>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</si>
  <si>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</si>
  <si>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</si>
  <si>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</si>
  <si>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</si>
  <si>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</si>
  <si>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</si>
  <si>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</si>
  <si>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</si>
  <si>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</si>
  <si>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</si>
  <si>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</si>
  <si>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</si>
  <si>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</si>
  <si>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</si>
  <si>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</si>
  <si>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</si>
  <si>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</si>
  <si>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</si>
  <si>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</si>
  <si>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</si>
  <si>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</si>
  <si>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</si>
  <si>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</si>
  <si>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</si>
  <si>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</si>
  <si>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</si>
  <si>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</si>
  <si>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</si>
  <si>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</si>
  <si>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</si>
  <si>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</si>
  <si>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</si>
  <si>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</si>
  <si>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</si>
  <si>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</si>
  <si>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</si>
  <si>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</si>
  <si>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</si>
  <si>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</si>
  <si>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</si>
  <si>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</si>
  <si>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</si>
  <si>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</si>
  <si>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</si>
  <si>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</si>
  <si>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</si>
  <si>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</si>
  <si>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</si>
  <si>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</si>
  <si>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</si>
  <si>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</si>
  <si>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</si>
  <si>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</si>
  <si>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</si>
  <si>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</si>
  <si>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</si>
  <si>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</si>
  <si>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</si>
  <si>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</si>
  <si>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</si>
  <si>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</si>
  <si>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</si>
  <si>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</si>
  <si>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</si>
  <si>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</si>
  <si>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</si>
  <si>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</si>
  <si>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</si>
  <si>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</si>
  <si>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</si>
  <si>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</si>
  <si>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</si>
  <si>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</si>
  <si>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</si>
  <si>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</si>
  <si>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</si>
  <si>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</si>
  <si>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</si>
  <si>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</si>
  <si>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</si>
  <si>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</si>
  <si>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</si>
  <si>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</si>
  <si>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</si>
  <si>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</si>
  <si>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</si>
  <si>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</si>
  <si>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</si>
  <si>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</si>
  <si>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</si>
  <si>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</si>
  <si>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</si>
  <si>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</si>
  <si>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</si>
  <si>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</si>
  <si>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</si>
  <si>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</si>
  <si>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</si>
  <si>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</si>
  <si>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</si>
  <si>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</si>
  <si>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</si>
  <si>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</si>
  <si>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</si>
  <si>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</si>
  <si>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</si>
  <si>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</si>
  <si>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</si>
  <si>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</si>
  <si>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</si>
  <si>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</si>
  <si>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</si>
  <si>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</si>
  <si>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</si>
  <si>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</si>
  <si>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</si>
  <si>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</si>
  <si>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</si>
  <si>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</si>
  <si>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</si>
  <si>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</si>
  <si>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</si>
  <si>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</si>
  <si>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</si>
  <si>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</si>
  <si>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</si>
  <si>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</si>
  <si>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</si>
  <si>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</si>
  <si>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</si>
  <si>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</si>
  <si>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</si>
  <si>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</si>
  <si>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</si>
  <si>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</si>
  <si>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</si>
  <si>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</si>
  <si>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</si>
  <si>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</si>
  <si>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</si>
  <si>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</si>
  <si>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</si>
  <si>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</si>
  <si>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</si>
  <si>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</si>
  <si>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</si>
  <si>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</si>
  <si>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</si>
  <si>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</si>
  <si>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</si>
  <si>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</si>
  <si>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</si>
  <si>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</si>
  <si>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</si>
  <si>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</si>
  <si>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</si>
  <si>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</si>
  <si>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</si>
  <si>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</si>
  <si>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</si>
  <si>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</si>
  <si>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</si>
  <si>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</si>
  <si>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</si>
  <si>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</si>
  <si>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</si>
  <si>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</si>
  <si>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</si>
  <si>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</si>
  <si>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</si>
  <si>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</si>
  <si>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</si>
  <si>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</si>
  <si>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</si>
  <si>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</si>
  <si>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</si>
  <si>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</si>
  <si>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</si>
  <si>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</si>
  <si>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</si>
  <si>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</si>
  <si>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</si>
  <si>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</si>
  <si>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</si>
  <si>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</si>
  <si>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</si>
  <si>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</si>
  <si>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</si>
  <si>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</si>
  <si>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</si>
  <si>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</si>
  <si>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</si>
  <si>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</si>
  <si>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</si>
  <si>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</si>
  <si>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</si>
  <si>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</si>
  <si>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</si>
  <si>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</si>
  <si>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</si>
  <si>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</si>
  <si>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</si>
  <si>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</si>
  <si>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</si>
  <si>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</si>
  <si>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</si>
  <si>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</si>
  <si>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</si>
  <si>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</si>
  <si>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</si>
  <si>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</si>
  <si>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</si>
  <si>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</si>
  <si>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</si>
  <si>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</si>
  <si>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</si>
  <si>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</si>
  <si>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</si>
  <si>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</si>
  <si>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</si>
  <si>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</si>
  <si>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</si>
  <si>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</si>
  <si>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</si>
  <si>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</si>
  <si>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</si>
  <si>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</si>
  <si>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</si>
  <si>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</si>
  <si>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</si>
  <si>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</si>
  <si>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</si>
  <si>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</si>
  <si>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</si>
  <si>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</si>
  <si>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</si>
  <si>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</si>
  <si>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</si>
  <si>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</si>
  <si>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</si>
  <si>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</si>
  <si>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</si>
  <si>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</si>
  <si>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</si>
  <si>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</si>
  <si>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</si>
  <si>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</si>
  <si>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</si>
  <si>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</si>
  <si>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</si>
  <si>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</si>
  <si>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</si>
  <si>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</si>
  <si>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</si>
  <si>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</si>
  <si>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</si>
  <si>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</si>
  <si>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</si>
  <si>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</si>
  <si>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</si>
  <si>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</si>
  <si>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</si>
  <si>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</si>
  <si>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</si>
  <si>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</si>
  <si>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</si>
  <si>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</si>
  <si>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</si>
  <si>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</si>
  <si>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</si>
  <si>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</si>
  <si>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</si>
  <si>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</si>
  <si>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</si>
  <si>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</si>
  <si>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</si>
  <si>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</si>
  <si>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</si>
  <si>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</si>
  <si>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</si>
  <si>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</si>
  <si>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</si>
  <si>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</si>
  <si>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</si>
  <si>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</si>
  <si>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</si>
  <si>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</si>
  <si>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</si>
  <si>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</si>
  <si>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</si>
  <si>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</si>
  <si>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</si>
  <si>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</si>
  <si>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</si>
  <si>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</si>
  <si>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</si>
  <si>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</si>
  <si>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</si>
  <si>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</si>
  <si>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</si>
  <si>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</si>
  <si>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</si>
  <si>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</si>
  <si>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</si>
  <si>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</si>
  <si>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</si>
  <si>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</si>
  <si>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</si>
  <si>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</si>
  <si>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</si>
  <si>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</si>
  <si>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</si>
  <si>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</si>
  <si>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</si>
  <si>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</si>
  <si>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</si>
  <si>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</si>
  <si>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</si>
  <si>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</si>
  <si>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</si>
  <si>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</si>
  <si>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</si>
  <si>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</si>
  <si>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</si>
  <si>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</si>
  <si>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</si>
  <si>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</si>
  <si>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</si>
  <si>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</si>
  <si>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</si>
  <si>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</si>
  <si>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</si>
  <si>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</si>
  <si>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</si>
  <si>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</si>
  <si>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</si>
  <si>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</si>
  <si>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</si>
  <si>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</si>
  <si>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</si>
  <si>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</si>
  <si>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</si>
  <si>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</si>
  <si>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</si>
  <si>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</si>
  <si>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</si>
  <si>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</si>
  <si>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</si>
  <si>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</si>
  <si>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</si>
  <si>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</si>
  <si>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</si>
  <si>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</si>
  <si>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</si>
  <si>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</si>
  <si>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</si>
  <si>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</si>
  <si>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</si>
  <si>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</si>
  <si>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</si>
  <si>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</si>
  <si>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</si>
  <si>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</si>
  <si>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</si>
  <si>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</si>
  <si>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</si>
  <si>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</si>
  <si>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</si>
  <si>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</si>
  <si>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</si>
  <si>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</si>
  <si>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</si>
  <si>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</si>
  <si>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</si>
  <si>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</si>
  <si>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</si>
  <si>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</si>
  <si>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</si>
  <si>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</si>
  <si>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</si>
  <si>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</si>
  <si>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</si>
  <si>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</si>
  <si>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</si>
  <si>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</si>
  <si>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</si>
  <si>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</si>
  <si>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</si>
  <si>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</si>
  <si>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</si>
  <si>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</si>
  <si>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</si>
  <si>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</si>
  <si>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</si>
  <si>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</si>
  <si>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</si>
  <si>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</si>
  <si>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</si>
  <si>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</si>
  <si>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</si>
  <si>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</si>
  <si>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</si>
  <si>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</si>
  <si>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</si>
  <si>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</si>
  <si>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</si>
  <si>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</si>
  <si>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</si>
  <si>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</si>
  <si>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</si>
  <si>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</si>
  <si>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</si>
  <si>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</si>
  <si>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</si>
  <si>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</si>
  <si>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</si>
  <si>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</si>
  <si>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</si>
  <si>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</si>
  <si>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</si>
  <si>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</si>
  <si>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</si>
  <si>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</si>
  <si>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</si>
  <si>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</si>
  <si>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</si>
  <si>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</si>
  <si>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</si>
  <si>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</si>
  <si>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</si>
  <si>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</si>
  <si>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</si>
  <si>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</si>
  <si>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</si>
  <si>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</si>
  <si>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</si>
  <si>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</si>
  <si>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</si>
  <si>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</si>
  <si>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</si>
  <si>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</si>
  <si>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</si>
  <si>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</si>
  <si>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</si>
  <si>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</si>
  <si>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</si>
  <si>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</si>
  <si>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</si>
  <si>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</si>
  <si>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</si>
  <si>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</si>
  <si>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</si>
  <si>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</si>
  <si>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</si>
  <si>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</si>
  <si>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</si>
  <si>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</si>
  <si>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</si>
  <si>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</si>
  <si>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</si>
  <si>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</si>
  <si>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</si>
  <si>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</si>
  <si>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</si>
  <si>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</si>
  <si>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</si>
  <si>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</si>
  <si>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</si>
  <si>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</si>
  <si>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</si>
  <si>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</si>
  <si>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</si>
  <si>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</si>
  <si>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</si>
  <si>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</si>
  <si>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</si>
  <si>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</si>
  <si>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</si>
  <si>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</si>
  <si>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</si>
  <si>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</si>
  <si>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</si>
  <si>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</si>
  <si>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</si>
  <si>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</si>
  <si>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</si>
  <si>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</si>
  <si>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</si>
  <si>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</si>
  <si>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</si>
  <si>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</si>
  <si>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</si>
  <si>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</si>
  <si>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</si>
  <si>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</si>
  <si>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</si>
  <si>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</si>
  <si>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</si>
  <si>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</si>
  <si>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</si>
  <si>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</si>
  <si>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</si>
  <si>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</si>
  <si>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</si>
  <si>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</si>
  <si>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</si>
  <si>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</si>
  <si>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</si>
  <si>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</si>
  <si>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</si>
  <si>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</si>
  <si>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</si>
  <si>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</si>
  <si>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</si>
  <si>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</si>
  <si>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</si>
  <si>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</si>
  <si>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</si>
  <si>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</si>
  <si>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</si>
  <si>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</si>
  <si>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</si>
  <si>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</si>
  <si>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</si>
  <si>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</si>
  <si>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</si>
  <si>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</si>
  <si>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</si>
  <si>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</si>
  <si>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</si>
  <si>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</si>
  <si>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</si>
  <si>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</si>
  <si>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</si>
  <si>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</si>
  <si>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</si>
  <si>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</si>
  <si>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</si>
  <si>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</si>
  <si>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</si>
  <si>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</si>
  <si>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</si>
  <si>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</si>
  <si>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</si>
  <si>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</si>
  <si>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</si>
  <si>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</si>
  <si>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</si>
  <si>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</si>
  <si>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</si>
  <si>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</si>
  <si>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</si>
  <si>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</si>
  <si>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</si>
  <si>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</si>
  <si>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</si>
  <si>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</si>
  <si>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</si>
  <si>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</si>
  <si>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</si>
  <si>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</si>
  <si>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</si>
  <si>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</si>
  <si>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</si>
  <si>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</si>
  <si>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</si>
  <si>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</si>
  <si>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</si>
  <si>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</si>
  <si>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</si>
  <si>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</si>
  <si>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</si>
  <si>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</si>
  <si>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</si>
  <si>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</si>
  <si>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</si>
  <si>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</si>
  <si>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</si>
  <si>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</si>
  <si>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</si>
  <si>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</si>
  <si>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</si>
  <si>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</si>
  <si>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</si>
  <si>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</si>
  <si>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</si>
  <si>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</si>
  <si>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</si>
  <si>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</si>
  <si>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</si>
  <si>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</si>
  <si>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</si>
  <si>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</si>
  <si>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</si>
  <si>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</si>
  <si>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</si>
  <si>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</si>
  <si>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</si>
  <si>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</si>
  <si>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</si>
  <si>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</si>
  <si>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</si>
  <si>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</si>
  <si>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</si>
  <si>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</si>
  <si>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</si>
  <si>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</si>
  <si>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</si>
  <si>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</si>
  <si>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</si>
  <si>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</si>
  <si>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</si>
  <si>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</si>
  <si>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</si>
  <si>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</si>
  <si>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</si>
  <si>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</si>
  <si>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</si>
  <si>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</si>
  <si>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</si>
  <si>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</si>
  <si>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</si>
  <si>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</si>
  <si>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</si>
  <si>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</si>
  <si>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</si>
  <si>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</si>
  <si>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</si>
  <si>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</si>
  <si>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</si>
  <si>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</si>
  <si>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</si>
  <si>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</si>
  <si>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</si>
  <si>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</si>
  <si>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</si>
  <si>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</si>
  <si>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</si>
  <si>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</si>
  <si>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</si>
  <si>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</si>
  <si>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</si>
  <si>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</si>
  <si>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</si>
  <si>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</si>
  <si>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</si>
  <si>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</si>
  <si>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</si>
  <si>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</si>
  <si>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</si>
  <si>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</si>
  <si>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</si>
  <si>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</si>
  <si>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</si>
  <si>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</si>
  <si>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</si>
  <si>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</si>
  <si>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</si>
  <si>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</si>
  <si>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</si>
  <si>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</si>
  <si>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</si>
  <si>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</si>
  <si>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</si>
  <si>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</si>
  <si>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</si>
  <si>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</si>
  <si>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</si>
  <si>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</si>
  <si>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</si>
  <si>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</si>
  <si>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</si>
  <si>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</si>
  <si>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</si>
  <si>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</si>
  <si>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</si>
  <si>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</si>
  <si>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</si>
  <si>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</si>
  <si>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</si>
  <si>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</si>
  <si>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</si>
  <si>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</si>
  <si>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</si>
  <si>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</si>
  <si>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</si>
  <si>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</si>
  <si>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</si>
  <si>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</si>
  <si>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</si>
  <si>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</si>
  <si>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</si>
  <si>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</si>
  <si>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</si>
  <si>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</si>
  <si>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</si>
  <si>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</si>
  <si>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</si>
  <si>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</si>
  <si>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</si>
  <si>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</si>
  <si>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</si>
  <si>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</si>
  <si>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</si>
  <si>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</si>
  <si>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</si>
  <si>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</si>
  <si>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</si>
  <si>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</si>
  <si>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</si>
  <si>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</si>
  <si>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</si>
  <si>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</si>
  <si>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</si>
  <si>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</si>
  <si>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</si>
  <si>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</si>
  <si>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</si>
  <si>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</si>
  <si>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</si>
  <si>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</si>
  <si>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</si>
  <si>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</si>
  <si>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</si>
  <si>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</si>
  <si>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</si>
  <si>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</si>
  <si>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</si>
  <si>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</si>
  <si>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</si>
  <si>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</si>
  <si>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</si>
  <si>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</si>
  <si>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</si>
  <si>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</si>
  <si>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</si>
  <si>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</si>
  <si>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</si>
  <si>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</si>
  <si>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</si>
  <si>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</si>
  <si>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</si>
  <si>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</si>
  <si>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</si>
  <si>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</si>
  <si>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</si>
  <si>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</si>
  <si>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</si>
  <si>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</si>
  <si>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</si>
  <si>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</si>
  <si>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</si>
  <si>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</si>
  <si>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</si>
  <si>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</si>
  <si>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</si>
  <si>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</si>
  <si>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</si>
  <si>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</si>
  <si>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</si>
  <si>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</si>
  <si>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</si>
  <si>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</si>
  <si>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</si>
  <si>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</si>
  <si>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</si>
  <si>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</si>
  <si>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</si>
  <si>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</si>
  <si>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</si>
  <si>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</si>
  <si>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</si>
  <si>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</si>
  <si>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</si>
  <si>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</si>
  <si>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</si>
  <si>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</si>
  <si>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</si>
  <si>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</si>
  <si>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</si>
  <si>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</si>
  <si>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</si>
  <si>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</si>
  <si>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</si>
  <si>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</si>
  <si>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</si>
  <si>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</si>
  <si>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</si>
  <si>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</si>
  <si>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</si>
  <si>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</si>
  <si>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</si>
  <si>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</si>
  <si>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</si>
  <si>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</si>
  <si>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</si>
  <si>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</si>
  <si>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</si>
  <si>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</si>
  <si>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</si>
  <si>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</si>
  <si>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</si>
  <si>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</si>
  <si>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</si>
  <si>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</si>
  <si>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</si>
  <si>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</si>
  <si>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</si>
  <si>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</si>
  <si>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</si>
  <si>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</si>
  <si>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</si>
  <si>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</si>
  <si>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</si>
  <si>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</si>
  <si>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</si>
  <si>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</si>
  <si>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</si>
  <si>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</si>
  <si>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</si>
  <si>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</si>
  <si>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</si>
  <si>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</si>
  <si>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</si>
  <si>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</si>
  <si>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</si>
  <si>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</si>
  <si>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</si>
  <si>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</si>
  <si>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</si>
  <si>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</si>
  <si>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</si>
  <si>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</si>
  <si>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</si>
  <si>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</si>
  <si>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</si>
  <si>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</si>
  <si>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</si>
  <si>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</si>
  <si>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</si>
  <si>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</si>
  <si>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</si>
  <si>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</si>
  <si>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</si>
  <si>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</si>
  <si>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</si>
  <si>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</si>
  <si>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</si>
  <si>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</si>
  <si>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</si>
  <si>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</si>
  <si>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</si>
  <si>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</si>
  <si>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</si>
  <si>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</si>
  <si>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</si>
  <si>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</si>
  <si>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</si>
  <si>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</si>
  <si>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</si>
  <si>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</si>
  <si>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</si>
  <si>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</si>
  <si>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</si>
  <si>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</si>
  <si>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</si>
  <si>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</si>
  <si>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</si>
  <si>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</si>
  <si>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</si>
  <si>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</si>
  <si>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</si>
  <si>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</si>
  <si>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</si>
  <si>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</si>
  <si>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</si>
  <si>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</si>
  <si>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</si>
  <si>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</si>
  <si>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</si>
  <si>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</si>
  <si>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</si>
  <si>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</si>
  <si>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</si>
  <si>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</si>
  <si>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</si>
  <si>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</si>
  <si>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</si>
  <si>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</si>
  <si>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</si>
  <si>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</si>
  <si>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</si>
  <si>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</si>
  <si>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</si>
  <si>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</si>
  <si>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</si>
  <si>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</si>
  <si>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</si>
  <si>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</si>
  <si>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</si>
  <si>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</si>
  <si>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</si>
  <si>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</si>
  <si>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</si>
  <si>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</si>
  <si>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</si>
  <si>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</si>
  <si>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</si>
  <si>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</si>
  <si>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</si>
  <si>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</si>
  <si>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</si>
  <si>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</si>
  <si>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</si>
  <si>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</si>
  <si>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</si>
  <si>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</si>
  <si>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</si>
  <si>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</si>
  <si>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</si>
  <si>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</si>
  <si>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</si>
  <si>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</si>
  <si>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</si>
  <si>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</si>
  <si>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</si>
  <si>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</si>
  <si>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</si>
  <si>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</si>
  <si>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</si>
  <si>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</si>
  <si>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</si>
  <si>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</si>
  <si>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</si>
  <si>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</si>
  <si>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</si>
  <si>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</si>
  <si>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</si>
  <si>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</si>
  <si>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</si>
  <si>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</si>
  <si>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</si>
  <si>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</si>
  <si>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</si>
  <si>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</si>
  <si>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</si>
  <si>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</si>
  <si>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</si>
  <si>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</si>
  <si>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</si>
  <si>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</si>
  <si>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</si>
  <si>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</si>
  <si>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</si>
  <si>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</si>
  <si>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</si>
  <si>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</si>
  <si>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</si>
  <si>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</si>
  <si>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</si>
  <si>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</si>
  <si>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</si>
  <si>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</si>
  <si>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</si>
  <si>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</si>
  <si>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</si>
  <si>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</si>
  <si>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</si>
  <si>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</si>
  <si>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</si>
  <si>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</si>
  <si>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</si>
  <si>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</si>
  <si>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</si>
  <si>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</si>
  <si>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</si>
  <si>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</si>
  <si>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</si>
  <si>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</si>
  <si>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</si>
  <si>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</si>
  <si>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</si>
  <si>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</si>
  <si>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</si>
  <si>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</si>
  <si>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</si>
  <si>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</si>
  <si>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</si>
  <si>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</si>
  <si>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</si>
  <si>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</si>
  <si>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</si>
  <si>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</si>
  <si>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</si>
  <si>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</si>
  <si>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</si>
  <si>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</si>
  <si>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</si>
  <si>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</si>
  <si>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</si>
  <si>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</si>
  <si>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</si>
  <si>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</si>
  <si>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</si>
  <si>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</si>
  <si>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</si>
  <si>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</si>
  <si>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</si>
  <si>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</si>
  <si>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</si>
  <si>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</si>
  <si>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</si>
  <si>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</si>
  <si>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</si>
  <si>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</si>
  <si>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</si>
  <si>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</si>
  <si>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</si>
  <si>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</si>
  <si>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</si>
  <si>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</si>
  <si>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</si>
  <si>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</si>
  <si>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</si>
  <si>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</si>
  <si>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</si>
  <si>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</si>
  <si>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</si>
  <si>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</si>
  <si>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</si>
  <si>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</si>
  <si>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</si>
  <si>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</si>
  <si>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</si>
  <si>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</si>
  <si>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</si>
  <si>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</si>
  <si>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</si>
  <si>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</si>
  <si>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</si>
  <si>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</si>
  <si>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</si>
  <si>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</si>
  <si>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</si>
  <si>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</si>
  <si>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</si>
  <si>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</si>
  <si>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</si>
  <si>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</si>
  <si>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</si>
  <si>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</si>
  <si>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</si>
  <si>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</si>
  <si>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</si>
  <si>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</si>
  <si>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</si>
  <si>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</si>
  <si>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</si>
  <si>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</si>
  <si>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</si>
  <si>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</si>
  <si>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</si>
  <si>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</si>
  <si>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</si>
  <si>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</si>
  <si>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</si>
  <si>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</si>
  <si>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</si>
  <si>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</si>
  <si>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</si>
  <si>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</si>
  <si>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</si>
  <si>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</si>
  <si>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</si>
  <si>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</si>
  <si>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</si>
  <si>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</si>
  <si>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</si>
  <si>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</si>
  <si>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</si>
  <si>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</si>
  <si>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</si>
  <si>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</si>
  <si>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</si>
  <si>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</si>
  <si>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</si>
  <si>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</si>
  <si>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</si>
  <si>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</si>
  <si>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</si>
  <si>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</si>
  <si>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</si>
  <si>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</si>
  <si>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</si>
  <si>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</si>
  <si>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</si>
  <si>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</si>
  <si>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</si>
  <si>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</si>
  <si>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</si>
  <si>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</si>
  <si>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</si>
  <si>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</si>
  <si>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</si>
  <si>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</si>
  <si>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</si>
  <si>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</si>
  <si>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</si>
  <si>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</si>
  <si>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</si>
  <si>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</si>
  <si>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</si>
  <si>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</si>
  <si>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</si>
  <si>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</si>
  <si>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</si>
  <si>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</si>
  <si>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</si>
  <si>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</si>
  <si>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</si>
  <si>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</si>
  <si>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</si>
  <si>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</si>
  <si>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</si>
  <si>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</si>
  <si>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</si>
  <si>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</si>
  <si>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</si>
  <si>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</si>
  <si>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</si>
  <si>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</si>
  <si>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</si>
  <si>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</si>
  <si>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</si>
  <si>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</si>
  <si>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</si>
  <si>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</si>
  <si>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</si>
  <si>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</si>
  <si>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</si>
  <si>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</si>
  <si>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</si>
  <si>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</si>
  <si>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</si>
  <si>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</si>
  <si>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</si>
  <si>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</si>
  <si>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</si>
  <si>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</si>
  <si>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</si>
  <si>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</si>
  <si>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</si>
  <si>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</si>
  <si>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</si>
  <si>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</si>
  <si>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</si>
  <si>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</si>
  <si>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</si>
  <si>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</si>
  <si>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</si>
  <si>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</si>
  <si>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</si>
  <si>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</si>
  <si>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</si>
  <si>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</si>
  <si>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</si>
  <si>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</si>
  <si>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</si>
  <si>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</si>
  <si>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</si>
  <si>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</si>
  <si>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</si>
  <si>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</si>
  <si>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</si>
  <si>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</si>
  <si>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</si>
  <si>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</si>
  <si>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</si>
  <si>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</si>
  <si>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</si>
  <si>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</si>
  <si>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</si>
  <si>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</si>
  <si>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</si>
  <si>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</si>
  <si>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</si>
  <si>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</si>
  <si>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</si>
  <si>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</si>
  <si>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</si>
  <si>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</si>
  <si>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</si>
  <si>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</si>
  <si>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</si>
  <si>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</si>
  <si>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</si>
  <si>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</si>
  <si>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</si>
  <si>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</si>
  <si>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</si>
  <si>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</si>
  <si>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</si>
  <si>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</si>
  <si>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</si>
  <si>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</si>
  <si>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</si>
  <si>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</si>
  <si>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</si>
  <si>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</si>
  <si>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</si>
  <si>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</si>
  <si>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</si>
  <si>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</si>
  <si>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</si>
  <si>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</si>
  <si>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</si>
  <si>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</si>
  <si>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</si>
  <si>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</si>
  <si>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</si>
  <si>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</si>
  <si>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</si>
  <si>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</si>
  <si>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</si>
  <si>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</si>
  <si>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</si>
  <si>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</si>
  <si>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</si>
  <si>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</si>
  <si>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</si>
  <si>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</si>
  <si>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</si>
  <si>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</si>
  <si>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</si>
  <si>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</si>
  <si>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</si>
  <si>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</si>
  <si>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</si>
  <si>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</si>
  <si>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</si>
  <si>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</si>
  <si>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</si>
  <si>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</si>
  <si>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</si>
  <si>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</si>
  <si>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</si>
  <si>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</si>
  <si>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</si>
  <si>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</si>
  <si>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</si>
  <si>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</si>
  <si>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</si>
  <si>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</si>
  <si>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</si>
  <si>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</si>
  <si>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</si>
  <si>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</si>
  <si>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</si>
  <si>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</si>
  <si>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</si>
  <si>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</si>
  <si>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</si>
  <si>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</si>
  <si>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</si>
  <si>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</si>
  <si>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</si>
  <si>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</si>
  <si>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</si>
  <si>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</si>
  <si>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</si>
  <si>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</si>
  <si>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</si>
  <si>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</si>
  <si>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</si>
  <si>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</si>
  <si>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</si>
  <si>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</si>
  <si>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</si>
  <si>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</si>
  <si>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</si>
  <si>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</si>
  <si>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</si>
  <si>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</si>
  <si>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</si>
  <si>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</si>
  <si>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</si>
  <si>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</si>
  <si>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</si>
  <si>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</si>
  <si>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</si>
  <si>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</si>
  <si>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</si>
  <si>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</si>
  <si>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</si>
  <si>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</si>
  <si>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</si>
  <si>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</si>
  <si>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</si>
  <si>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</si>
  <si>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</si>
  <si>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</si>
  <si>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</si>
  <si>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</si>
  <si>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</si>
  <si>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</si>
  <si>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</si>
  <si>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</si>
  <si>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</si>
  <si>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</si>
  <si>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</si>
  <si>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</si>
  <si>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</si>
  <si>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</si>
  <si>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</si>
  <si>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</si>
  <si>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</si>
  <si>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</si>
  <si>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</si>
  <si>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</si>
  <si>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</si>
  <si>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</si>
  <si>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</si>
  <si>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</si>
  <si>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</si>
  <si>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</si>
  <si>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</si>
  <si>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</si>
  <si>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</si>
  <si>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</si>
  <si>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</si>
  <si>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</si>
  <si>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</si>
  <si>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</si>
  <si>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</si>
  <si>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</si>
  <si>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</si>
  <si>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</si>
  <si>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</si>
  <si>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</si>
  <si>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</si>
  <si>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</si>
  <si>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</si>
  <si>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</si>
  <si>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</si>
  <si>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</si>
  <si>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</si>
  <si>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</si>
  <si>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</si>
  <si>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</si>
  <si>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</si>
  <si>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</si>
  <si>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</si>
  <si>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</si>
  <si>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</si>
  <si>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</si>
  <si>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</si>
  <si>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</si>
  <si>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</si>
  <si>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</si>
  <si>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</si>
  <si>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</si>
  <si>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</si>
  <si>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</si>
  <si>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</si>
  <si>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</si>
  <si>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</si>
  <si>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</si>
  <si>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</si>
  <si>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</si>
  <si>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</si>
  <si>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</si>
  <si>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</si>
  <si>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</si>
  <si>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</si>
  <si>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</si>
  <si>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</si>
  <si>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</si>
  <si>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</si>
  <si>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</si>
  <si>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</si>
  <si>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</si>
  <si>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</si>
  <si>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</si>
  <si>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</si>
  <si>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</si>
  <si>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</si>
  <si>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</si>
  <si>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</si>
  <si>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</si>
  <si>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</si>
  <si>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</si>
  <si>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</si>
  <si>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</si>
  <si>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</si>
  <si>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</si>
  <si>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</si>
  <si>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</si>
  <si>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</si>
  <si>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</si>
  <si>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</si>
  <si>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</si>
  <si>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</si>
  <si>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</si>
  <si>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</si>
  <si>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</si>
  <si>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</si>
  <si>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</si>
  <si>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</si>
  <si>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</si>
  <si>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</si>
  <si>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</si>
  <si>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</si>
  <si>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</si>
  <si>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</si>
  <si>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</si>
  <si>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</si>
  <si>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</si>
  <si>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</si>
  <si>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</si>
  <si>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</si>
  <si>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</si>
  <si>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</si>
  <si>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</si>
  <si>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</si>
  <si>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</si>
  <si>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</si>
  <si>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</si>
  <si>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</si>
  <si>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</si>
  <si>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</si>
  <si>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</si>
  <si>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</si>
  <si>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</si>
  <si>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</si>
  <si>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</si>
  <si>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</si>
  <si>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</si>
  <si>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</si>
  <si>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</si>
  <si>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</si>
  <si>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</si>
  <si>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</si>
  <si>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</si>
  <si>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</si>
  <si>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</si>
  <si>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</si>
  <si>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</si>
  <si>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</si>
  <si>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</si>
  <si>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</si>
  <si>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</si>
  <si>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</si>
  <si>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</si>
  <si>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</si>
  <si>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</si>
  <si>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</si>
  <si>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</si>
  <si>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</si>
  <si>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</si>
  <si>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</si>
  <si>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</si>
  <si>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</si>
  <si>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</si>
  <si>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</si>
  <si>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</si>
  <si>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</si>
  <si>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</si>
  <si>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</si>
  <si>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</si>
  <si>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</si>
  <si>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</si>
  <si>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</si>
  <si>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</si>
  <si>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</si>
  <si>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</si>
  <si>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</si>
  <si>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</si>
  <si>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</si>
  <si>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</si>
  <si>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</si>
  <si>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</si>
  <si>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</si>
  <si>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</si>
  <si>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</si>
  <si>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</si>
  <si>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</si>
  <si>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</si>
  <si>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</si>
  <si>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</si>
  <si>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</si>
  <si>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</si>
  <si>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</si>
  <si>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</si>
  <si>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</si>
  <si>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</si>
  <si>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</si>
  <si>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</si>
  <si>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</si>
  <si>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</si>
  <si>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</si>
  <si>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</si>
  <si>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</si>
  <si>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</si>
  <si>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</si>
  <si>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</si>
  <si>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</si>
  <si>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</si>
  <si>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</si>
  <si>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</si>
  <si>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</si>
  <si>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</si>
  <si>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</si>
  <si>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</si>
  <si>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</si>
  <si>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</si>
  <si>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</si>
  <si>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</si>
  <si>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</si>
  <si>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</si>
  <si>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</si>
  <si>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</si>
  <si>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</si>
  <si>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</si>
  <si>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</si>
  <si>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</si>
  <si>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</si>
  <si>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</si>
  <si>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</si>
  <si>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</si>
  <si>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</si>
  <si>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</si>
  <si>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</si>
  <si>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</si>
  <si>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</si>
  <si>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</si>
  <si>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</si>
  <si>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</si>
  <si>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</si>
  <si>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</si>
  <si>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</si>
  <si>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</si>
  <si>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</si>
  <si>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</si>
  <si>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</si>
  <si>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</si>
  <si>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</si>
  <si>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</si>
  <si>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</si>
  <si>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</si>
  <si>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</si>
  <si>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</si>
  <si>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</si>
  <si>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</si>
  <si>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</si>
  <si>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</si>
  <si>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</si>
  <si>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</si>
  <si>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</si>
  <si>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</si>
  <si>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</si>
  <si>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</si>
  <si>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</si>
  <si>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</si>
  <si>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</si>
  <si>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</si>
  <si>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</si>
  <si>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</si>
  <si>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</si>
  <si>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</si>
  <si>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</si>
  <si>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</si>
  <si>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</si>
  <si>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</si>
  <si>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</si>
  <si>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</si>
  <si>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</si>
  <si>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</si>
  <si>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</si>
  <si>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</si>
  <si>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</si>
  <si>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</si>
  <si>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</si>
  <si>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</si>
  <si>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</si>
  <si>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</si>
  <si>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</si>
  <si>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</si>
  <si>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</si>
  <si>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</si>
  <si>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</si>
  <si>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</si>
  <si>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</si>
  <si>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</si>
  <si>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</si>
  <si>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</si>
  <si>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</si>
  <si>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</si>
  <si>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</si>
  <si>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</si>
  <si>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</si>
  <si>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</si>
  <si>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</si>
  <si>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</si>
  <si>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</si>
  <si>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</si>
  <si>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</si>
  <si>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</si>
  <si>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</si>
  <si>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</si>
  <si>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</si>
  <si>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</si>
  <si>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</si>
  <si>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</si>
  <si>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</si>
  <si>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</si>
  <si>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</si>
  <si>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</si>
  <si>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</si>
  <si>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</si>
  <si>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</si>
  <si>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</si>
  <si>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</si>
  <si>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</si>
  <si>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</si>
  <si>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</si>
  <si>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</si>
  <si>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</si>
  <si>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</si>
  <si>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</si>
  <si>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</si>
  <si>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</si>
  <si>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</si>
  <si>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</si>
  <si>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</si>
  <si>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</si>
  <si>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</si>
  <si>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</si>
  <si>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</si>
  <si>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</si>
  <si>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</si>
  <si>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</si>
  <si>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</si>
  <si>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</si>
  <si>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</si>
  <si>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</si>
  <si>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</si>
  <si>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</si>
  <si>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</si>
  <si>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</si>
  <si>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</si>
  <si>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</si>
  <si>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</si>
  <si>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</si>
  <si>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</si>
  <si>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</si>
  <si>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</si>
  <si>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</si>
  <si>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</si>
  <si>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</si>
  <si>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</si>
  <si>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</si>
  <si>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</si>
  <si>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</si>
  <si>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</si>
  <si>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</si>
  <si>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</si>
  <si>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</si>
  <si>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</si>
  <si>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</si>
  <si>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</si>
  <si>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</si>
  <si>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</si>
  <si>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</si>
  <si>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</si>
  <si>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</si>
  <si>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</si>
  <si>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</si>
  <si>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</si>
  <si>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</si>
  <si>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</si>
  <si>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</si>
  <si>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</si>
  <si>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</si>
  <si>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</si>
  <si>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</si>
  <si>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</si>
  <si>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</si>
  <si>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</si>
  <si>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</si>
  <si>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</si>
  <si>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</si>
  <si>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</si>
  <si>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</si>
  <si>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</si>
  <si>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</si>
  <si>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</si>
  <si>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</si>
  <si>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</si>
  <si>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</si>
  <si>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</si>
  <si>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</si>
  <si>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</si>
  <si>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</si>
  <si>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</si>
  <si>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</si>
  <si>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</si>
  <si>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</si>
  <si>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</si>
  <si>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</si>
  <si>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</si>
  <si>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</si>
  <si>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</si>
  <si>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</si>
  <si>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</si>
  <si>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</si>
  <si>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</si>
  <si>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</si>
  <si>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</si>
  <si>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</si>
  <si>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</si>
  <si>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</si>
  <si>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</si>
  <si>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</si>
  <si>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</si>
  <si>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</si>
  <si>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</si>
  <si>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</si>
  <si>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</si>
  <si>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</si>
  <si>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</si>
  <si>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</si>
  <si>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</si>
  <si>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</si>
  <si>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</si>
  <si>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</si>
  <si>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</si>
  <si>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</si>
  <si>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</si>
  <si>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</si>
  <si>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</si>
  <si>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</si>
  <si>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</si>
  <si>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</si>
  <si>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</si>
  <si>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</si>
  <si>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</si>
  <si>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</si>
  <si>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</si>
  <si>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</si>
  <si>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</si>
  <si>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</si>
  <si>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</si>
  <si>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</si>
  <si>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</si>
  <si>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</si>
  <si>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</si>
  <si>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</si>
  <si>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</si>
  <si>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</si>
  <si>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</si>
  <si>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</si>
  <si>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</si>
  <si>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</si>
  <si>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</si>
  <si>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</si>
  <si>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</si>
  <si>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</si>
  <si>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</si>
  <si>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</si>
  <si>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</si>
  <si>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</si>
  <si>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</si>
  <si>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</si>
  <si>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</si>
  <si>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</si>
  <si>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</si>
  <si>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</si>
  <si>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</si>
  <si>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</si>
  <si>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</si>
  <si>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</si>
  <si>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</si>
  <si>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</si>
  <si>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</si>
  <si>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</si>
  <si>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</si>
  <si>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</si>
  <si>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</si>
  <si>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</si>
  <si>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</si>
  <si>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</si>
  <si>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</si>
  <si>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</si>
  <si>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</si>
  <si>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</si>
  <si>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</si>
  <si>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</si>
  <si>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</si>
  <si>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</si>
  <si>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</si>
  <si>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</si>
  <si>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</si>
  <si>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</si>
  <si>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</si>
  <si>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</si>
  <si>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</si>
  <si>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</si>
  <si>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</si>
  <si>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</si>
  <si>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</si>
  <si>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</si>
  <si>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</si>
  <si>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</si>
  <si>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</si>
  <si>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</si>
  <si>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</si>
  <si>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</si>
  <si>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</si>
  <si>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</si>
  <si>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</si>
  <si>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</si>
  <si>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</si>
  <si>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</si>
  <si>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</si>
  <si>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</si>
  <si>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</si>
  <si>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</si>
  <si>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</si>
  <si>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</si>
  <si>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</si>
  <si>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</si>
  <si>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</si>
  <si>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</si>
  <si>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</si>
  <si>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</si>
  <si>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</si>
  <si>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</si>
  <si>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</si>
  <si>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</si>
  <si>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</si>
  <si>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</si>
  <si>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</si>
  <si>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</si>
  <si>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</si>
  <si>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</si>
  <si>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</si>
  <si>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</si>
  <si>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</si>
  <si>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</si>
  <si>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</si>
  <si>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</si>
  <si>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</si>
  <si>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</si>
  <si>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</si>
  <si>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</si>
  <si>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</si>
  <si>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</si>
  <si>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</si>
  <si>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</si>
  <si>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</si>
  <si>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</si>
  <si>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</si>
  <si>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</si>
  <si>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</si>
  <si>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</si>
  <si>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</si>
  <si>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</si>
  <si>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</si>
  <si>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</si>
  <si>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</si>
  <si>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</si>
  <si>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</si>
  <si>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</si>
  <si>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</si>
  <si>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</si>
  <si>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</si>
  <si>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</si>
  <si>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</si>
  <si>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</si>
  <si>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</si>
  <si>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</si>
  <si>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</si>
  <si>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</si>
  <si>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</si>
  <si>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</si>
  <si>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</si>
  <si>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</si>
  <si>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</si>
  <si>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</si>
  <si>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</si>
  <si>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</si>
  <si>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</si>
  <si>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</si>
  <si>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</si>
  <si>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</si>
  <si>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</si>
  <si>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</si>
  <si>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</si>
  <si>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</si>
  <si>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</si>
  <si>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</si>
  <si>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</si>
  <si>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</si>
  <si>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</si>
  <si>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</si>
  <si>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</si>
  <si>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</si>
  <si>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</si>
  <si>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</si>
  <si>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</si>
  <si>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</si>
  <si>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</si>
  <si>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</si>
  <si>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</si>
  <si>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</si>
  <si>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</si>
  <si>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</si>
  <si>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</si>
  <si>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</si>
  <si>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</si>
  <si>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</si>
  <si>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</si>
  <si>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</si>
  <si>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</si>
  <si>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</si>
  <si>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</si>
  <si>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</si>
  <si>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</si>
  <si>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</si>
  <si>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</si>
  <si>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</si>
  <si>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</si>
  <si>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</si>
  <si>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</si>
  <si>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</si>
  <si>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</si>
  <si>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</si>
  <si>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</si>
  <si>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</si>
  <si>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</si>
  <si>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</si>
  <si>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</si>
  <si>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</si>
  <si>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</si>
  <si>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</si>
  <si>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</si>
  <si>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</si>
  <si>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</si>
  <si>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</si>
  <si>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</si>
  <si>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</si>
  <si>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</si>
  <si>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</si>
  <si>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</si>
  <si>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</si>
  <si>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</si>
  <si>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</si>
  <si>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</si>
  <si>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</si>
  <si>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</si>
  <si>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</si>
  <si>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</si>
  <si>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</si>
  <si>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</si>
  <si>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</si>
  <si>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</si>
  <si>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</si>
  <si>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</si>
  <si>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</si>
  <si>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</si>
  <si>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</si>
  <si>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</si>
  <si>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</si>
  <si>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</si>
  <si>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</si>
  <si>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</si>
  <si>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</si>
  <si>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</si>
  <si>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</si>
  <si>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</si>
  <si>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</si>
  <si>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</si>
  <si>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</si>
  <si>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</si>
  <si>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</si>
  <si>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</si>
  <si>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</si>
  <si>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</si>
  <si>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</si>
  <si>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</si>
  <si>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</si>
  <si>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</si>
  <si>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</si>
  <si>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</si>
  <si>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</si>
  <si>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</si>
  <si>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</si>
  <si>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</si>
  <si>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</si>
  <si>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</si>
  <si>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</si>
  <si>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</si>
  <si>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</si>
  <si>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</si>
  <si>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</si>
  <si>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</si>
  <si>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</si>
  <si>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</si>
  <si>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</si>
  <si>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</si>
  <si>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</si>
  <si>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</si>
  <si>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</si>
  <si>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</si>
  <si>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</si>
  <si>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</si>
  <si>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</si>
  <si>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</si>
  <si>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</si>
  <si>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</si>
  <si>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</si>
  <si>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</si>
  <si>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</si>
  <si>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</si>
  <si>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</si>
  <si>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</si>
  <si>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</si>
  <si>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</si>
  <si>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</si>
  <si>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</si>
  <si>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</si>
  <si>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</si>
  <si>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</si>
  <si>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</si>
  <si>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</si>
  <si>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</si>
  <si>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</si>
  <si>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</si>
  <si>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</si>
  <si>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</si>
  <si>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</si>
  <si>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</si>
  <si>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</si>
  <si>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</si>
  <si>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</si>
  <si>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</si>
  <si>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</si>
  <si>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</si>
  <si>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</si>
  <si>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</si>
  <si>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</si>
  <si>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</si>
  <si>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</si>
  <si>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</si>
  <si>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</si>
  <si>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</si>
  <si>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</si>
  <si>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</si>
  <si>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</si>
  <si>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</si>
  <si>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</si>
  <si>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</si>
  <si>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</si>
  <si>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</si>
  <si>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</si>
  <si>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</si>
  <si>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</si>
  <si>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</si>
  <si>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</si>
  <si>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</si>
  <si>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</si>
  <si>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</si>
  <si>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</si>
  <si>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</si>
  <si>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</si>
  <si>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</si>
  <si>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</si>
  <si>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</si>
  <si>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</si>
  <si>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</si>
  <si>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</si>
  <si>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</si>
  <si>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</si>
  <si>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</si>
  <si>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</si>
  <si>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</si>
  <si>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</si>
  <si>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</si>
  <si>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</si>
  <si>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</si>
  <si>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</si>
  <si>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</si>
  <si>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</si>
  <si>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</si>
  <si>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</si>
  <si>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</si>
  <si>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</si>
  <si>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</si>
  <si>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</si>
  <si>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</si>
  <si>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</si>
  <si>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</si>
  <si>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</si>
  <si>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</si>
  <si>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</si>
  <si>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</si>
  <si>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</si>
  <si>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</si>
  <si>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</si>
  <si>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</si>
  <si>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</si>
  <si>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</si>
  <si>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</si>
  <si>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</si>
  <si>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</si>
  <si>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</si>
  <si>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</si>
  <si>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</si>
  <si>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</si>
  <si>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</si>
  <si>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</si>
  <si>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</si>
  <si>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</si>
  <si>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</si>
  <si>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</si>
  <si>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</si>
  <si>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</si>
  <si>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</si>
  <si>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</si>
  <si>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</si>
  <si>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</si>
  <si>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</si>
  <si>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</si>
  <si>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</si>
  <si>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</si>
  <si>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</si>
  <si>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</si>
  <si>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</si>
  <si>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</si>
  <si>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</si>
  <si>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</si>
  <si>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</si>
  <si>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</si>
  <si>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</si>
  <si>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</si>
  <si>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</si>
  <si>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</si>
  <si>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</si>
  <si>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</si>
  <si>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</si>
  <si>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</si>
  <si>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</si>
  <si>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</si>
  <si>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</si>
  <si>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</si>
  <si>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</si>
  <si>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</si>
  <si>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</si>
  <si>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</si>
  <si>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</si>
  <si>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</si>
  <si>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</si>
  <si>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</si>
  <si>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</si>
  <si>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</si>
  <si>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</si>
  <si>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</si>
  <si>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</si>
  <si>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</si>
  <si>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</si>
  <si>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</si>
  <si>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</si>
  <si>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</si>
  <si>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</si>
  <si>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</si>
  <si>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</si>
  <si>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</si>
  <si>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</si>
  <si>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</si>
  <si>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</si>
  <si>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</si>
  <si>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</si>
  <si>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</si>
  <si>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</si>
  <si>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</si>
  <si>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</si>
  <si>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</si>
  <si>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</si>
  <si>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</si>
  <si>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</si>
  <si>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</si>
  <si>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</si>
  <si>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</si>
  <si>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</si>
  <si>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</si>
  <si>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</si>
  <si>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</si>
  <si>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</si>
  <si>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</si>
  <si>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</si>
  <si>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</si>
  <si>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</si>
  <si>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</si>
  <si>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</si>
  <si>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</si>
  <si>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</si>
  <si>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</si>
  <si>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</si>
  <si>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</si>
  <si>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</si>
  <si>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</si>
  <si>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</si>
  <si>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</si>
  <si>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</si>
  <si>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</si>
  <si>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</si>
  <si>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</si>
  <si>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</si>
  <si>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</si>
  <si>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</si>
  <si>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</si>
  <si>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</si>
  <si>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</si>
  <si>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</si>
  <si>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</si>
  <si>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</si>
  <si>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</si>
  <si>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</si>
  <si>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</si>
  <si>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</si>
  <si>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</si>
  <si>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</si>
  <si>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</si>
  <si>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</si>
  <si>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</si>
  <si>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</si>
  <si>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</si>
  <si>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</si>
  <si>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</si>
  <si>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</si>
  <si>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</si>
  <si>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</si>
  <si>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</si>
  <si>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</si>
  <si>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</si>
  <si>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</si>
  <si>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</si>
  <si>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</si>
  <si>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</si>
  <si>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</si>
  <si>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</si>
  <si>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</si>
  <si>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</si>
  <si>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</si>
  <si>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</si>
  <si>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</si>
  <si>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</si>
  <si>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</si>
  <si>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</si>
  <si>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</si>
  <si>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</si>
  <si>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</si>
  <si>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</si>
  <si>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</si>
  <si>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</si>
  <si>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</si>
  <si>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</si>
  <si>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</si>
  <si>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</si>
  <si>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</si>
  <si>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</si>
  <si>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</si>
  <si>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</si>
  <si>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</si>
  <si>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</si>
  <si>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</si>
  <si>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</si>
  <si>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</si>
  <si>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</si>
  <si>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</si>
  <si>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</si>
  <si>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</si>
  <si>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</si>
  <si>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</si>
  <si>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</si>
  <si>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</si>
  <si>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</si>
  <si>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</si>
  <si>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</si>
  <si>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</si>
  <si>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</si>
  <si>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</si>
  <si>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</si>
  <si>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</si>
  <si>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</si>
  <si>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</si>
  <si>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</si>
  <si>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</si>
  <si>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</si>
  <si>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</si>
  <si>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</si>
  <si>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</si>
  <si>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</si>
  <si>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</si>
  <si>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</si>
  <si>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</si>
  <si>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</si>
  <si>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</si>
  <si>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</si>
  <si>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</si>
  <si>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</si>
  <si>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</si>
  <si>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</si>
  <si>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</si>
  <si>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</si>
  <si>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</si>
  <si>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</si>
  <si>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</si>
  <si>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</si>
  <si>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</si>
  <si>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</si>
  <si>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</si>
  <si>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</si>
  <si>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</si>
  <si>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</si>
  <si>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</si>
  <si>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</si>
  <si>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</si>
  <si>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</si>
  <si>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</si>
  <si>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</si>
  <si>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</si>
  <si>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</si>
  <si>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</si>
  <si>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</si>
  <si>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</si>
  <si>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</si>
  <si>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</si>
  <si>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</si>
  <si>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</si>
  <si>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</si>
  <si>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</si>
  <si>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</si>
  <si>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</si>
  <si>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</si>
  <si>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</si>
  <si>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</si>
  <si>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</si>
  <si>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</si>
  <si>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</si>
  <si>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</si>
  <si>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</si>
  <si>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</si>
  <si>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</si>
  <si>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</si>
  <si>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</si>
  <si>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</si>
  <si>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</si>
  <si>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</si>
  <si>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</si>
  <si>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</si>
  <si>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</si>
  <si>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</si>
  <si>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</si>
  <si>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</si>
  <si>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</si>
  <si>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</si>
  <si>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</si>
  <si>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</si>
  <si>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</si>
  <si>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</si>
  <si>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</si>
  <si>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</si>
  <si>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</si>
  <si>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</si>
  <si>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</si>
  <si>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</si>
  <si>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</si>
  <si>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</si>
  <si>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</si>
  <si>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</si>
  <si>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</si>
  <si>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</si>
  <si>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</si>
  <si>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</si>
  <si>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</si>
  <si>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</si>
  <si>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</si>
  <si>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</si>
  <si>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</si>
  <si>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</si>
  <si>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</si>
  <si>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</si>
  <si>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</si>
  <si>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</si>
  <si>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</si>
  <si>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</si>
  <si>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</si>
  <si>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</si>
  <si>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</si>
  <si>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</si>
  <si>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</si>
  <si>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</si>
  <si>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</si>
  <si>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</si>
  <si>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</si>
  <si>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</si>
  <si>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</si>
  <si>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</si>
  <si>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</si>
  <si>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</si>
  <si>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</si>
  <si>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</si>
  <si>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</si>
  <si>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</si>
  <si>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</si>
  <si>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</si>
  <si>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</si>
  <si>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</si>
  <si>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</si>
  <si>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</si>
  <si>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</si>
  <si>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</si>
  <si>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</si>
  <si>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</si>
  <si>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</si>
  <si>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</si>
  <si>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</si>
  <si>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</si>
  <si>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</si>
  <si>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</si>
  <si>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</si>
  <si>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</si>
  <si>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</si>
  <si>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</si>
  <si>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</si>
  <si>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</si>
  <si>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</si>
  <si>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</si>
  <si>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</si>
  <si>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</si>
  <si>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</si>
  <si>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</si>
  <si>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</si>
  <si>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</si>
  <si>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</si>
  <si>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</si>
  <si>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</si>
  <si>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</si>
  <si>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</si>
  <si>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</si>
  <si>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</si>
  <si>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</si>
  <si>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</si>
  <si>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</si>
  <si>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</si>
  <si>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</si>
  <si>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</si>
  <si>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</si>
  <si>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</si>
  <si>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</si>
  <si>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</si>
  <si>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</si>
  <si>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</si>
  <si>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</si>
  <si>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</si>
  <si>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</si>
  <si>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</si>
  <si>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</si>
  <si>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</si>
  <si>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</si>
  <si>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</si>
  <si>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</si>
  <si>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</si>
  <si>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</si>
  <si>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</si>
  <si>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</si>
  <si>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</si>
  <si>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</si>
  <si>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</si>
  <si>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</si>
  <si>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</si>
  <si>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</si>
  <si>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</si>
  <si>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</si>
  <si>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</si>
  <si>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</si>
  <si>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</si>
  <si>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</si>
  <si>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</si>
  <si>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</si>
  <si>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</si>
  <si>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</si>
  <si>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</si>
  <si>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</si>
  <si>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</si>
  <si>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</si>
  <si>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</si>
  <si>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</si>
  <si>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</si>
  <si>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</si>
  <si>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</si>
  <si>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</si>
  <si>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</si>
  <si>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</si>
  <si>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</si>
  <si>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</si>
  <si>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</si>
  <si>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</si>
  <si>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</si>
  <si>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</si>
  <si>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</si>
  <si>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</si>
  <si>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</si>
  <si>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</si>
  <si>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</si>
  <si>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</si>
  <si>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</si>
  <si>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</si>
  <si>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</si>
  <si>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</si>
  <si>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</si>
  <si>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</si>
  <si>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</si>
  <si>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</si>
  <si>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</si>
  <si>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</si>
  <si>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</si>
  <si>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</si>
  <si>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</si>
  <si>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</si>
  <si>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</si>
  <si>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</si>
  <si>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</si>
  <si>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</si>
  <si>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</si>
  <si>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</si>
  <si>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</si>
  <si>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</si>
  <si>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</si>
  <si>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</si>
  <si>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</si>
  <si>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</si>
  <si>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</si>
  <si>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</si>
  <si>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</si>
  <si>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</si>
  <si>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</si>
  <si>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</si>
  <si>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</si>
  <si>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</si>
  <si>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</si>
  <si>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</si>
  <si>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</si>
  <si>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</si>
  <si>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</si>
  <si>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</si>
  <si>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</si>
  <si>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</si>
  <si>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</si>
  <si>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</si>
  <si>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</si>
  <si>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</si>
  <si>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</si>
  <si>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</si>
  <si>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</si>
  <si>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</si>
  <si>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</si>
  <si>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</si>
  <si>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</si>
  <si>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</si>
  <si>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</si>
  <si>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</si>
  <si>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</si>
  <si>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</si>
  <si>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</si>
  <si>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</si>
  <si>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</si>
  <si>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</si>
  <si>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</si>
  <si>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</si>
  <si>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</si>
  <si>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</si>
  <si>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</si>
  <si>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</si>
  <si>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</si>
  <si>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</si>
  <si>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</si>
  <si>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</si>
  <si>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</si>
  <si>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</si>
  <si>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</si>
  <si>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</si>
  <si>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</si>
  <si>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</si>
  <si>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</si>
  <si>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</si>
  <si>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</si>
  <si>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</si>
  <si>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</si>
  <si>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</si>
  <si>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</si>
  <si>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</si>
  <si>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</si>
  <si>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</si>
  <si>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</si>
  <si>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</si>
  <si>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</si>
  <si>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</si>
  <si>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</si>
  <si>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</si>
  <si>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</si>
  <si>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</si>
  <si>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</si>
  <si>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</si>
  <si>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</si>
  <si>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</si>
  <si>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</si>
  <si>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</si>
  <si>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</si>
  <si>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</si>
  <si>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</si>
  <si>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</si>
  <si>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</si>
  <si>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</si>
  <si>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</si>
  <si>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</si>
  <si>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</si>
  <si>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</si>
  <si>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</si>
  <si>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</si>
  <si>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</si>
  <si>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</si>
  <si>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</si>
  <si>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</si>
  <si>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</si>
  <si>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</si>
  <si>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</si>
  <si>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</si>
  <si>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</si>
  <si>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</si>
  <si>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</si>
  <si>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</si>
  <si>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</si>
  <si>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</si>
  <si>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</si>
  <si>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</si>
  <si>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</si>
  <si>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</si>
  <si>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</si>
  <si>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</si>
  <si>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</si>
  <si>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</si>
  <si>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</si>
  <si>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</si>
  <si>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</si>
  <si>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</si>
  <si>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</si>
  <si>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</si>
  <si>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</si>
  <si>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</si>
  <si>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</si>
  <si>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</si>
  <si>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</si>
  <si>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</si>
  <si>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</si>
  <si>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</si>
  <si>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</si>
  <si>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</si>
  <si>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</si>
  <si>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</si>
  <si>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</si>
  <si>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</si>
  <si>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</si>
  <si>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</si>
  <si>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</si>
  <si>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</si>
  <si>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</si>
  <si>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</si>
  <si>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</si>
  <si>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</si>
  <si>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</si>
  <si>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</si>
  <si>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</si>
  <si>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</si>
  <si>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</si>
  <si>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</si>
  <si>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</si>
  <si>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</si>
  <si>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</si>
  <si>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</si>
  <si>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</si>
  <si>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</si>
  <si>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</si>
  <si>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</si>
  <si>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</si>
  <si>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</si>
  <si>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</si>
  <si>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</si>
  <si>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</si>
  <si>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</si>
  <si>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</si>
  <si>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</si>
  <si>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</si>
  <si>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</si>
  <si>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</si>
  <si>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</si>
  <si>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</si>
  <si>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</si>
  <si>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</si>
  <si>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</si>
  <si>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</si>
  <si>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</si>
  <si>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</si>
  <si>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</si>
  <si>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</si>
  <si>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</si>
  <si>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</si>
  <si>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</si>
  <si>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</si>
  <si>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</si>
  <si>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</si>
  <si>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</si>
  <si>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</si>
  <si>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</si>
  <si>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</si>
  <si>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</si>
  <si>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</si>
  <si>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</si>
  <si>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</si>
  <si>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</si>
  <si>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</si>
  <si>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</si>
  <si>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</si>
  <si>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</si>
  <si>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</si>
  <si>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</si>
  <si>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</si>
  <si>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</si>
  <si>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</si>
  <si>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</si>
  <si>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</si>
  <si>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</si>
  <si>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</si>
  <si>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</si>
  <si>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</si>
  <si>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</si>
  <si>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</si>
  <si>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</si>
  <si>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</si>
  <si>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</si>
  <si>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</si>
  <si>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</si>
  <si>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</si>
  <si>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</si>
  <si>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</si>
  <si>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</si>
  <si>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</si>
  <si>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</si>
  <si>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</si>
  <si>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</si>
  <si>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</si>
  <si>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</si>
  <si>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</si>
  <si>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</si>
  <si>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</si>
  <si>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</si>
  <si>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</si>
  <si>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</si>
  <si>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</si>
  <si>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</si>
  <si>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</si>
  <si>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</si>
  <si>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</si>
  <si>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</si>
  <si>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</si>
  <si>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</si>
  <si>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</si>
  <si>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</si>
  <si>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</si>
  <si>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</si>
  <si>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</si>
  <si>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</si>
  <si>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</si>
  <si>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</si>
  <si>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</si>
  <si>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</si>
  <si>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</si>
  <si>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</si>
  <si>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</si>
  <si>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</si>
  <si>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</si>
  <si>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</si>
  <si>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</si>
  <si>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</si>
  <si>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</si>
  <si>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</si>
  <si>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</si>
  <si>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</si>
  <si>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</si>
  <si>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</si>
  <si>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</si>
  <si>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</si>
  <si>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</si>
  <si>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</si>
  <si>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</si>
  <si>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</si>
  <si>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</si>
  <si>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</si>
  <si>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</si>
  <si>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</si>
  <si>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</si>
  <si>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</si>
  <si>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</si>
  <si>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</si>
  <si>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</si>
  <si>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</si>
  <si>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</si>
  <si>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</si>
  <si>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</si>
  <si>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</si>
  <si>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</si>
  <si>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</si>
  <si>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</si>
  <si>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</si>
  <si>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</si>
  <si>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</si>
  <si>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</si>
  <si>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</si>
  <si>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</si>
  <si>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</si>
  <si>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</si>
  <si>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</si>
  <si>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</si>
  <si>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</si>
  <si>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</si>
  <si>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</si>
  <si>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</si>
  <si>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</si>
  <si>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</si>
  <si>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</si>
  <si>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</si>
  <si>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</si>
  <si>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</si>
  <si>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</si>
  <si>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</si>
  <si>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</si>
  <si>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</si>
  <si>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</si>
  <si>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</si>
  <si>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</si>
  <si>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</si>
  <si>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</si>
  <si>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</si>
  <si>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</si>
  <si>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</si>
  <si>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</si>
  <si>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</si>
  <si>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</si>
  <si>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</si>
  <si>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</si>
  <si>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</si>
  <si>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</si>
  <si>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</si>
  <si>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</si>
  <si>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</si>
  <si>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</si>
  <si>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</si>
  <si>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</si>
  <si>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</si>
  <si>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</si>
  <si>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</si>
  <si>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</si>
  <si>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</si>
  <si>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</si>
  <si>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</si>
  <si>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</si>
  <si>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</si>
  <si>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</si>
  <si>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</si>
  <si>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</si>
  <si>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</si>
  <si>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</si>
  <si>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</si>
  <si>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</si>
  <si>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</si>
  <si>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</si>
  <si>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</si>
  <si>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</si>
  <si>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</si>
  <si>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</si>
  <si>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</si>
  <si>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</si>
  <si>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</si>
  <si>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</si>
  <si>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</si>
  <si>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</si>
  <si>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</si>
  <si>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</si>
  <si>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</si>
  <si>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</si>
  <si>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</si>
  <si>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</si>
  <si>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</si>
  <si>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</si>
  <si>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</si>
  <si>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</si>
  <si>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</si>
  <si>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</si>
  <si>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</si>
  <si>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</si>
  <si>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</si>
  <si>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</si>
  <si>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</si>
  <si>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</si>
  <si>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</si>
  <si>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</si>
  <si>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</si>
  <si>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</si>
  <si>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</si>
  <si>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</si>
  <si>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</si>
  <si>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</si>
  <si>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</si>
  <si>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</si>
  <si>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</si>
  <si>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</si>
  <si>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</si>
  <si>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</si>
  <si>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</si>
  <si>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</si>
  <si>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</si>
  <si>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</si>
  <si>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</si>
  <si>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</si>
  <si>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</si>
  <si>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</si>
  <si>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</si>
  <si>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</si>
  <si>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</si>
  <si>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</si>
  <si>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</si>
  <si>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</si>
  <si>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</si>
  <si>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</si>
  <si>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</si>
  <si>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</si>
  <si>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</si>
  <si>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</si>
  <si>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</si>
  <si>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</si>
  <si>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</si>
  <si>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</si>
  <si>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</si>
  <si>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</si>
  <si>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</si>
  <si>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</si>
  <si>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</si>
  <si>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</si>
  <si>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</si>
  <si>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</si>
  <si>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</si>
  <si>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</si>
  <si>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</si>
  <si>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</si>
  <si>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</si>
  <si>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</si>
  <si>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</si>
  <si>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</si>
  <si>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</si>
  <si>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</si>
  <si>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</si>
  <si>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</si>
  <si>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</si>
  <si>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</si>
  <si>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</si>
  <si>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</si>
  <si>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</si>
  <si>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</si>
  <si>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</si>
  <si>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</si>
  <si>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</si>
  <si>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</si>
  <si>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</si>
  <si>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</si>
  <si>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</si>
  <si>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</si>
  <si>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</si>
  <si>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</si>
  <si>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</si>
  <si>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</si>
  <si>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</si>
  <si>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</si>
  <si>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</si>
  <si>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</si>
  <si>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</si>
  <si>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</si>
  <si>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</si>
  <si>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</si>
  <si>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</si>
  <si>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</si>
  <si>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</si>
  <si>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</si>
  <si>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</si>
  <si>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</si>
  <si>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</si>
  <si>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</si>
  <si>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</si>
  <si>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</si>
  <si>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</si>
  <si>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</si>
  <si>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</si>
  <si>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</si>
  <si>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</si>
  <si>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</si>
  <si>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</si>
  <si>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</si>
  <si>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</si>
  <si>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</si>
  <si>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</si>
  <si>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</si>
  <si>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</si>
  <si>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</si>
  <si>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</si>
  <si>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</si>
  <si>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</si>
  <si>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</si>
  <si>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</si>
  <si>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</si>
  <si>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</si>
  <si>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</si>
  <si>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</si>
  <si>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</si>
  <si>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</si>
  <si>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</si>
  <si>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</si>
  <si>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</si>
  <si>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</si>
  <si>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</si>
  <si>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</si>
  <si>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</si>
  <si>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</si>
  <si>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</si>
  <si>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</si>
  <si>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</si>
  <si>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</si>
  <si>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</si>
  <si>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</si>
  <si>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</si>
  <si>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</si>
  <si>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</si>
  <si>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</si>
  <si>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</si>
  <si>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</si>
  <si>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</si>
  <si>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</si>
  <si>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</si>
  <si>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</si>
  <si>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</si>
  <si>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</si>
  <si>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</si>
  <si>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</si>
  <si>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</si>
  <si>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</si>
  <si>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</si>
  <si>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</si>
  <si>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</si>
  <si>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</si>
  <si>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</si>
  <si>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</si>
  <si>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</si>
  <si>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</si>
  <si>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</si>
  <si>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</si>
  <si>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</si>
  <si>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</si>
  <si>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</si>
  <si>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</si>
  <si>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</si>
  <si>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</si>
  <si>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</si>
  <si>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</si>
  <si>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</si>
  <si>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</si>
  <si>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</si>
  <si>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</si>
  <si>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</si>
  <si>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</si>
  <si>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</si>
  <si>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</si>
  <si>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</si>
  <si>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</si>
  <si>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</si>
  <si>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</si>
  <si>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</si>
  <si>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</si>
  <si>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</si>
  <si>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</si>
  <si>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</si>
  <si>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</si>
  <si>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</si>
  <si>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</si>
  <si>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</si>
  <si>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</si>
  <si>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</si>
  <si>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</si>
  <si>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</si>
  <si>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</si>
  <si>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</si>
  <si>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</si>
  <si>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</si>
  <si>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</si>
  <si>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</si>
  <si>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</si>
  <si>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</si>
  <si>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</si>
  <si>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</si>
  <si>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</si>
  <si>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</si>
  <si>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</si>
  <si>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</si>
  <si>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</si>
  <si>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</si>
  <si>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</si>
  <si>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</si>
  <si>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</si>
  <si>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</si>
  <si>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</si>
  <si>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</si>
  <si>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</si>
  <si>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</si>
  <si>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</si>
  <si>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</si>
  <si>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</si>
  <si>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</si>
  <si>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</si>
  <si>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</si>
  <si>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</si>
  <si>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</si>
  <si>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</si>
  <si>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</si>
  <si>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</si>
  <si>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</si>
  <si>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</si>
  <si>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</si>
  <si>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</si>
  <si>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</si>
  <si>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</si>
  <si>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</si>
  <si>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</si>
  <si>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</si>
  <si>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</si>
  <si>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</si>
  <si>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</si>
  <si>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</si>
  <si>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</si>
  <si>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</si>
  <si>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</si>
  <si>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</si>
  <si>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</si>
  <si>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</si>
  <si>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</si>
  <si>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</si>
  <si>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</si>
  <si>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</si>
  <si>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</si>
  <si>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</si>
  <si>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</si>
  <si>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</si>
  <si>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</si>
  <si>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</si>
  <si>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</si>
  <si>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</si>
  <si>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</si>
  <si>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</si>
  <si>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</si>
  <si>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</si>
  <si>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</si>
  <si>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</si>
  <si>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</si>
  <si>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</si>
  <si>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</si>
  <si>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</si>
  <si>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</si>
  <si>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</si>
  <si>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</si>
  <si>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</si>
  <si>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</si>
  <si>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</si>
  <si>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</si>
  <si>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</si>
  <si>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</si>
  <si>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</si>
  <si>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</si>
  <si>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</si>
  <si>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</si>
  <si>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</si>
  <si>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</si>
  <si>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</si>
  <si>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</si>
  <si>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</si>
  <si>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</si>
  <si>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</si>
  <si>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</si>
  <si>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</si>
  <si>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</si>
  <si>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</si>
  <si>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</si>
  <si>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</si>
  <si>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</si>
  <si>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</si>
  <si>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</si>
  <si>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</si>
  <si>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</si>
  <si>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</si>
  <si>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</si>
  <si>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</si>
  <si>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</si>
  <si>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</si>
  <si>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</si>
  <si>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</si>
  <si>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</si>
  <si>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</si>
  <si>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</si>
  <si>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</si>
  <si>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</si>
  <si>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</si>
  <si>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</si>
  <si>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</si>
  <si>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</si>
  <si>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</si>
  <si>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</si>
  <si>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</si>
  <si>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</si>
  <si>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</si>
  <si>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</si>
  <si>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</si>
  <si>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</si>
  <si>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</si>
  <si>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</si>
  <si>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</si>
  <si>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</si>
  <si>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</si>
  <si>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</si>
  <si>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</si>
  <si>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</si>
  <si>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</si>
  <si>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</si>
  <si>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</si>
  <si>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</si>
  <si>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</si>
  <si>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</si>
  <si>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</si>
  <si>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</si>
  <si>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</si>
  <si>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</si>
  <si>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</si>
  <si>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</si>
  <si>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</si>
  <si>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</si>
  <si>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</si>
  <si>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</si>
  <si>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</si>
  <si>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</si>
  <si>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</si>
  <si>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</si>
  <si>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</si>
  <si>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</si>
  <si>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</si>
  <si>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</si>
  <si>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</si>
  <si>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</si>
  <si>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</si>
  <si>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</si>
  <si>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</si>
  <si>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</si>
  <si>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</si>
  <si>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</si>
  <si>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</si>
  <si>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</si>
  <si>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</si>
  <si>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</si>
  <si>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</si>
  <si>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</si>
  <si>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</si>
  <si>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</si>
  <si>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</si>
  <si>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</si>
  <si>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</si>
  <si>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</si>
  <si>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</si>
  <si>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</si>
  <si>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</si>
  <si>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</si>
  <si>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</si>
  <si>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</si>
  <si>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</si>
  <si>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</si>
  <si>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</si>
  <si>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</si>
  <si>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</si>
  <si>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</si>
  <si>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</si>
  <si>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</si>
  <si>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</si>
  <si>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</si>
  <si>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</si>
  <si>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</si>
  <si>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</si>
  <si>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</si>
  <si>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</si>
  <si>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</si>
  <si>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</si>
  <si>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</si>
  <si>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</si>
  <si>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</si>
  <si>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</si>
  <si>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</si>
  <si>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</si>
  <si>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</si>
  <si>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</si>
  <si>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</si>
  <si>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</si>
  <si>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</si>
  <si>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</si>
  <si>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</si>
  <si>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</si>
  <si>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</si>
  <si>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</si>
  <si>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</si>
  <si>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</si>
  <si>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</si>
  <si>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</si>
  <si>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</si>
  <si>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</si>
  <si>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</si>
  <si>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</si>
  <si>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</si>
  <si>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</si>
  <si>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</si>
  <si>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</si>
  <si>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</si>
  <si>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</si>
  <si>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</si>
  <si>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</si>
  <si>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</si>
  <si>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</si>
  <si>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</si>
  <si>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</si>
  <si>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</si>
  <si>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</si>
  <si>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</si>
  <si>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</si>
  <si>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</si>
  <si>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</si>
  <si>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</si>
  <si>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</si>
  <si>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</si>
  <si>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</si>
  <si>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</si>
  <si>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</si>
  <si>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</si>
  <si>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</si>
  <si>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</si>
  <si>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</si>
  <si>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</si>
  <si>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</si>
  <si>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</si>
  <si>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</si>
  <si>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</si>
  <si>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</si>
  <si>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</si>
  <si>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</si>
  <si>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</si>
  <si>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</si>
  <si>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</si>
  <si>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</si>
  <si>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</si>
  <si>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</si>
  <si>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</si>
  <si>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</si>
  <si>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</si>
  <si>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</si>
  <si>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</si>
  <si>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</si>
  <si>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</si>
  <si>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</si>
  <si>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</si>
  <si>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</si>
  <si>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</si>
  <si>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</si>
  <si>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</si>
  <si>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</si>
  <si>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</si>
  <si>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</si>
  <si>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</si>
  <si>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</si>
  <si>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</si>
  <si>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</si>
  <si>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</si>
  <si>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</si>
  <si>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</si>
  <si>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</si>
  <si>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</si>
  <si>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</si>
  <si>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</si>
  <si>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</si>
  <si>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</si>
  <si>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</si>
  <si>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</si>
  <si>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</si>
  <si>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</si>
  <si>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</si>
  <si>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</si>
  <si>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</si>
  <si>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</si>
  <si>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</si>
  <si>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</si>
  <si>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</si>
  <si>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</si>
  <si>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</si>
  <si>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</si>
  <si>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</si>
  <si>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</si>
  <si>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</si>
  <si>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</si>
  <si>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</si>
  <si>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</si>
  <si>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</si>
  <si>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</si>
  <si>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</si>
  <si>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</si>
  <si>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</si>
  <si>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</si>
  <si>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</si>
  <si>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</si>
  <si>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</si>
  <si>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</si>
  <si>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</si>
  <si>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</si>
  <si>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</si>
  <si>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</si>
  <si>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</si>
  <si>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</si>
  <si>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</si>
  <si>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</si>
  <si>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</si>
  <si>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</si>
  <si>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</si>
  <si>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</si>
  <si>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</si>
  <si>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</si>
  <si>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</si>
  <si>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</si>
  <si>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</si>
  <si>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</si>
  <si>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</si>
  <si>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</si>
  <si>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</si>
  <si>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</si>
  <si>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</si>
  <si>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</si>
  <si>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</si>
  <si>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</si>
  <si>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</si>
  <si>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</si>
  <si>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</si>
  <si>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</si>
  <si>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</si>
  <si>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</si>
  <si>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</si>
  <si>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</si>
  <si>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</si>
  <si>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</si>
  <si>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</si>
  <si>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</si>
  <si>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</si>
  <si>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</si>
  <si>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</si>
  <si>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</si>
  <si>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</si>
  <si>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</si>
  <si>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</si>
  <si>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</si>
  <si>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</si>
  <si>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</si>
  <si>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</si>
  <si>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</si>
  <si>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</si>
  <si>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</si>
  <si>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</si>
  <si>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</si>
  <si>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</si>
  <si>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</si>
  <si>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</si>
  <si>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</si>
  <si>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</si>
  <si>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</si>
  <si>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</si>
  <si>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</si>
  <si>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</si>
  <si>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</si>
  <si>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</si>
  <si>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</si>
  <si>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</si>
  <si>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</si>
  <si>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</si>
  <si>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</si>
  <si>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</si>
  <si>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</si>
  <si>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</si>
  <si>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</si>
  <si>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</si>
  <si>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</si>
  <si>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</si>
  <si>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</si>
  <si>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</si>
  <si>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</si>
  <si>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</si>
  <si>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</si>
  <si>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</si>
  <si>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</si>
  <si>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</si>
  <si>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</si>
  <si>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</si>
  <si>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</si>
  <si>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</si>
  <si>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</si>
  <si>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</si>
  <si>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</si>
  <si>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</si>
  <si>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</si>
  <si>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</si>
  <si>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</si>
  <si>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</si>
  <si>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</si>
  <si>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</si>
  <si>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</si>
  <si>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</si>
  <si>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</si>
  <si>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</si>
  <si>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</si>
  <si>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</si>
  <si>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</si>
  <si>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</si>
  <si>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</si>
  <si>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</si>
  <si>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</si>
  <si>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</si>
  <si>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</si>
  <si>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</si>
  <si>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</si>
  <si>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</si>
  <si>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</si>
  <si>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</si>
  <si>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</si>
  <si>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</si>
  <si>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</si>
  <si>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</si>
  <si>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</si>
  <si>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</si>
  <si>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</si>
  <si>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</si>
  <si>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</si>
  <si>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</si>
  <si>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</si>
  <si>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</si>
  <si>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</si>
  <si>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</si>
  <si>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</si>
  <si>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</si>
  <si>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</si>
  <si>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</si>
  <si>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</si>
  <si>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</si>
  <si>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</si>
  <si>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</si>
  <si>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</si>
  <si>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</si>
  <si>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</si>
  <si>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</si>
  <si>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</si>
  <si>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</si>
  <si>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</si>
  <si>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</si>
  <si>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</si>
  <si>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</si>
  <si>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</si>
  <si>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</si>
  <si>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</si>
  <si>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</si>
  <si>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</si>
  <si>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</si>
  <si>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</si>
  <si>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</si>
  <si>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</si>
  <si>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</si>
  <si>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</si>
  <si>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</si>
  <si>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</si>
  <si>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</si>
  <si>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</si>
  <si>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</si>
  <si>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</si>
  <si>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</si>
  <si>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</si>
  <si>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</si>
  <si>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</si>
  <si>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</si>
  <si>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</si>
  <si>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</si>
  <si>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</si>
  <si>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</si>
  <si>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</si>
  <si>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</si>
  <si>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</si>
  <si>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</si>
  <si>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</si>
  <si>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</si>
  <si>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</si>
  <si>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</si>
  <si>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</si>
  <si>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</si>
  <si>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</si>
  <si>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</si>
  <si>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</si>
  <si>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</si>
  <si>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</si>
  <si>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</si>
  <si>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</si>
  <si>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</si>
  <si>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</si>
  <si>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</si>
  <si>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</si>
  <si>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</si>
  <si>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</si>
  <si>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</si>
  <si>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</si>
  <si>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</si>
  <si>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</si>
  <si>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</si>
  <si>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</si>
  <si>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</si>
  <si>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</si>
  <si>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</si>
  <si>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</si>
  <si>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</si>
  <si>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</si>
  <si>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</si>
  <si>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</si>
  <si>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</si>
  <si>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</si>
  <si>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</si>
  <si>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</si>
  <si>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</si>
  <si>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</si>
  <si>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</si>
  <si>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</si>
  <si>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</si>
  <si>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</si>
  <si>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</si>
  <si>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</si>
  <si>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</si>
  <si>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</si>
  <si>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</si>
  <si>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</si>
  <si>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</si>
  <si>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</si>
  <si>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</si>
  <si>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</si>
  <si>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</si>
  <si>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</si>
  <si>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</si>
  <si>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</si>
  <si>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</si>
  <si>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</si>
  <si>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</si>
  <si>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</si>
  <si>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</si>
  <si>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</si>
  <si>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</si>
  <si>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</si>
  <si>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</si>
  <si>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</si>
  <si>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</si>
  <si>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</si>
  <si>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</si>
  <si>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</si>
  <si>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</si>
  <si>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</si>
  <si>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</si>
  <si>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</si>
  <si>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</si>
  <si>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</si>
  <si>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</si>
  <si>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</si>
  <si>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</si>
  <si>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</si>
  <si>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</si>
  <si>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</si>
  <si>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</si>
  <si>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</si>
  <si>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</si>
  <si>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</si>
  <si>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</si>
  <si>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</si>
  <si>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</si>
  <si>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</si>
  <si>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</si>
  <si>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</si>
  <si>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</si>
  <si>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</si>
  <si>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</si>
  <si>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</si>
  <si>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</si>
  <si>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</si>
  <si>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</si>
  <si>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</si>
  <si>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</si>
  <si>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</si>
  <si>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</si>
  <si>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</si>
  <si>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</si>
  <si>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</si>
  <si>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</si>
  <si>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</si>
  <si>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</si>
  <si>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</si>
  <si>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</si>
  <si>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</si>
  <si>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</si>
  <si>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</si>
  <si>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</si>
  <si>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</si>
  <si>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</si>
  <si>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</si>
  <si>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</si>
  <si>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</si>
  <si>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</si>
  <si>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</si>
  <si>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</si>
  <si>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</si>
  <si>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</si>
  <si>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</si>
  <si>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</si>
  <si>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</si>
  <si>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</si>
  <si>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</si>
  <si>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</si>
  <si>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</si>
  <si>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</si>
  <si>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</si>
  <si>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</si>
  <si>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</si>
  <si>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</si>
  <si>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</si>
  <si>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</si>
  <si>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</si>
  <si>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</si>
  <si>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</si>
  <si>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</si>
  <si>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</si>
  <si>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</si>
  <si>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</si>
  <si>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</si>
  <si>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</si>
  <si>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</si>
  <si>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</si>
  <si>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</si>
  <si>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</si>
  <si>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</si>
  <si>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</si>
  <si>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</si>
  <si>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</si>
  <si>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</si>
  <si>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</si>
  <si>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</si>
  <si>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</si>
  <si>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</si>
  <si>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</si>
  <si>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</si>
  <si>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</si>
  <si>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</si>
  <si>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</si>
  <si>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</si>
  <si>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</si>
  <si>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</si>
  <si>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</si>
  <si>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</si>
  <si>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</si>
  <si>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</si>
  <si>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</si>
  <si>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</si>
  <si>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</si>
  <si>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</si>
  <si>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</si>
  <si>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</si>
  <si>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</si>
  <si>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</si>
  <si>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</si>
  <si>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</si>
  <si>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</si>
  <si>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</si>
  <si>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</si>
  <si>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</si>
  <si>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</si>
  <si>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</si>
  <si>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</si>
  <si>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</si>
  <si>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</si>
  <si>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</si>
  <si>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</si>
  <si>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</si>
  <si>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</si>
  <si>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</si>
  <si>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</si>
  <si>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</si>
  <si>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</si>
  <si>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</si>
  <si>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</si>
  <si>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</si>
  <si>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</si>
  <si>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</si>
  <si>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</si>
  <si>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</si>
  <si>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</si>
  <si>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</si>
  <si>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</si>
  <si>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</si>
  <si>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</si>
  <si>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</si>
  <si>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</si>
  <si>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</si>
  <si>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</si>
  <si>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</si>
  <si>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</si>
  <si>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</si>
  <si>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</si>
  <si>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</si>
  <si>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</si>
  <si>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</si>
  <si>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</si>
  <si>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</si>
  <si>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</si>
  <si>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</si>
  <si>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</si>
  <si>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</si>
  <si>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</si>
  <si>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</si>
  <si>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</si>
  <si>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</si>
  <si>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</si>
  <si>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</si>
  <si>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</si>
  <si>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</si>
  <si>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</si>
  <si>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</si>
  <si>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</si>
  <si>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</si>
  <si>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</si>
  <si>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</si>
  <si>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</si>
  <si>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</si>
  <si>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</si>
  <si>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</si>
  <si>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</si>
  <si>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</si>
  <si>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</si>
  <si>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</si>
  <si>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</si>
  <si>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</si>
  <si>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</si>
  <si>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</si>
  <si>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</si>
  <si>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</si>
  <si>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</si>
  <si>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</si>
  <si>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</si>
  <si>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</si>
  <si>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</si>
  <si>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</si>
  <si>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</si>
  <si>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</si>
  <si>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</si>
  <si>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</si>
  <si>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</si>
  <si>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</si>
  <si>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</si>
  <si>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</si>
  <si>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</si>
  <si>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</si>
  <si>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</si>
  <si>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</si>
  <si>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</si>
  <si>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</si>
  <si>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</si>
  <si>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</si>
  <si>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</si>
  <si>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</si>
  <si>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</si>
  <si>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</si>
  <si>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</si>
  <si>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</si>
  <si>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</si>
  <si>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</si>
  <si>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</si>
  <si>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</si>
  <si>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</si>
  <si>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</si>
  <si>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</si>
  <si>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</si>
  <si>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</si>
  <si>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</si>
  <si>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</si>
  <si>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</si>
  <si>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</si>
  <si>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</si>
  <si>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</si>
  <si>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</si>
  <si>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</si>
  <si>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</si>
  <si>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</si>
  <si>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</si>
  <si>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</si>
  <si>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</si>
  <si>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</si>
  <si>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</si>
  <si>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</si>
  <si>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</si>
  <si>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</si>
  <si>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</si>
  <si>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</si>
  <si>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</si>
  <si>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</si>
  <si>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</si>
  <si>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</si>
  <si>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</si>
  <si>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</si>
  <si>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</si>
  <si>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</si>
  <si>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</si>
  <si>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</si>
  <si>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</si>
  <si>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</si>
  <si>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</si>
  <si>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</si>
  <si>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</si>
  <si>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</si>
  <si>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</si>
  <si>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</si>
  <si>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</si>
  <si>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</si>
  <si>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</si>
  <si>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</si>
  <si>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</si>
  <si>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</si>
  <si>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</si>
  <si>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</si>
  <si>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</si>
  <si>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</si>
  <si>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</si>
  <si>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</si>
  <si>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</si>
  <si>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</si>
  <si>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</si>
  <si>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</si>
  <si>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</si>
  <si>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</si>
  <si>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</si>
  <si>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</si>
  <si>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</si>
  <si>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</si>
  <si>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</si>
  <si>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</si>
  <si>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</si>
  <si>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</si>
  <si>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</si>
  <si>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</si>
  <si>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</si>
  <si>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</si>
  <si>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</si>
  <si>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</si>
  <si>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</si>
  <si>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</si>
  <si>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</si>
  <si>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</si>
  <si>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</si>
  <si>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</si>
  <si>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</si>
  <si>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</si>
  <si>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</si>
  <si>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</si>
  <si>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</si>
  <si>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</si>
  <si>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</si>
  <si>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</si>
  <si>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</si>
  <si>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</si>
  <si>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</si>
  <si>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</si>
  <si>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</si>
  <si>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</si>
  <si>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</si>
  <si>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</si>
  <si>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</si>
  <si>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</si>
  <si>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</si>
  <si>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</si>
  <si>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</si>
  <si>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</si>
  <si>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</si>
  <si>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</si>
  <si>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</si>
  <si>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</si>
  <si>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</si>
  <si>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</si>
  <si>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</si>
  <si>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</si>
  <si>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</si>
  <si>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</si>
  <si>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</si>
  <si>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</si>
  <si>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</si>
  <si>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</si>
  <si>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</si>
  <si>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</si>
  <si>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</si>
  <si>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</si>
  <si>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</si>
  <si>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</si>
  <si>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</si>
  <si>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</si>
  <si>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</si>
  <si>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</si>
  <si>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</si>
  <si>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</si>
  <si>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</si>
  <si>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</si>
  <si>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</si>
  <si>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</si>
  <si>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</si>
  <si>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</si>
  <si>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</si>
  <si>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</si>
  <si>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</si>
  <si>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</si>
  <si>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</si>
  <si>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</si>
  <si>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</si>
  <si>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</si>
  <si>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</si>
  <si>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</si>
  <si>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</si>
  <si>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</si>
  <si>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</si>
  <si>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</si>
  <si>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</si>
  <si>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</si>
  <si>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</si>
  <si>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</si>
  <si>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</si>
  <si>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</si>
  <si>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</si>
  <si>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</si>
  <si>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</si>
  <si>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</si>
  <si>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</si>
  <si>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</si>
  <si>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</si>
  <si>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</si>
  <si>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</si>
  <si>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</si>
  <si>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</si>
  <si>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</si>
  <si>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</si>
  <si>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</si>
  <si>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</si>
  <si>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</si>
  <si>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</si>
  <si>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</si>
  <si>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</si>
  <si>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</si>
  <si>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</si>
  <si>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</si>
  <si>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</si>
  <si>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</si>
  <si>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</si>
  <si>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</si>
  <si>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</si>
  <si>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</si>
  <si>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</si>
  <si>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</si>
  <si>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</si>
  <si>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</si>
  <si>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</si>
  <si>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</si>
  <si>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</si>
  <si>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</si>
  <si>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</si>
  <si>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</si>
  <si>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</si>
  <si>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</si>
  <si>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</si>
  <si>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</si>
  <si>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</si>
  <si>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</si>
  <si>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</si>
  <si>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</si>
  <si>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</si>
  <si>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</si>
  <si>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</si>
  <si>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</si>
  <si>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</si>
  <si>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</si>
  <si>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</si>
  <si>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</si>
  <si>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</si>
  <si>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</si>
  <si>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</si>
  <si>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</si>
  <si>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</si>
  <si>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</si>
  <si>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</si>
  <si>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</si>
  <si>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</si>
  <si>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</si>
  <si>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</si>
  <si>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</si>
  <si>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</si>
  <si>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</si>
  <si>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</si>
  <si>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</si>
  <si>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</si>
  <si>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</si>
  <si>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</si>
  <si>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</si>
  <si>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</si>
  <si>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</si>
  <si>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</si>
  <si>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</si>
  <si>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</si>
  <si>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</si>
  <si>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</si>
  <si>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</si>
  <si>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</si>
  <si>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</si>
  <si>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</si>
  <si>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</si>
  <si>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</si>
  <si>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</si>
  <si>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</si>
  <si>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</si>
  <si>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</si>
  <si>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</si>
  <si>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</si>
  <si>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</si>
  <si>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</si>
  <si>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</si>
  <si>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</si>
  <si>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</si>
  <si>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</si>
  <si>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</si>
  <si>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</si>
  <si>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</si>
  <si>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</si>
  <si>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</si>
  <si>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</si>
  <si>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</si>
  <si>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</si>
  <si>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</si>
  <si>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</si>
  <si>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</si>
  <si>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</si>
  <si>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</si>
  <si>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</si>
  <si>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</si>
  <si>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</si>
  <si>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</si>
  <si>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</si>
  <si>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</si>
  <si>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</si>
  <si>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</si>
  <si>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</si>
  <si>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</si>
  <si>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</si>
  <si>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</si>
  <si>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</si>
  <si>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</si>
  <si>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</si>
  <si>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</si>
  <si>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</si>
  <si>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</si>
  <si>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</si>
  <si>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</si>
  <si>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</si>
  <si>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</si>
  <si>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</si>
  <si>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</si>
  <si>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</si>
  <si>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</si>
  <si>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</si>
  <si>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</si>
  <si>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</si>
  <si>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</si>
  <si>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</si>
  <si>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</si>
  <si>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</si>
  <si>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</si>
  <si>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</si>
  <si>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</si>
  <si>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</si>
  <si>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</si>
  <si>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</si>
  <si>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</si>
  <si>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</si>
  <si>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</si>
  <si>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</si>
  <si>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</si>
  <si>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</si>
  <si>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</si>
  <si>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</si>
  <si>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</si>
  <si>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</si>
  <si>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</si>
  <si>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</si>
  <si>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</si>
  <si>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</si>
  <si>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</si>
  <si>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</si>
  <si>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</si>
  <si>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</si>
  <si>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</si>
  <si>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</si>
  <si>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</si>
  <si>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</si>
  <si>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</si>
  <si>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</si>
  <si>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</si>
  <si>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</si>
  <si>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</si>
  <si>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</si>
  <si>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</si>
  <si>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</si>
  <si>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</si>
  <si>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</si>
  <si>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</si>
  <si>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</si>
  <si>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</si>
  <si>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</si>
  <si>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</si>
  <si>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</si>
  <si>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</si>
  <si>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</si>
  <si>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</si>
  <si>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</si>
  <si>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</si>
  <si>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</si>
  <si>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</si>
  <si>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</si>
  <si>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</si>
  <si>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</si>
  <si>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</si>
  <si>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</si>
  <si>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</si>
  <si>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</si>
  <si>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</si>
  <si>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</si>
  <si>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</si>
  <si>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</si>
  <si>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</si>
  <si>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</si>
  <si>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</si>
  <si>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</si>
  <si>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</si>
  <si>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</si>
  <si>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</si>
  <si>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</si>
  <si>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</si>
  <si>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</si>
  <si>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</si>
  <si>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</si>
  <si>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</si>
  <si>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</si>
  <si>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</si>
  <si>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</si>
  <si>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</si>
  <si>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</si>
  <si>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</si>
  <si>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</si>
  <si>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</si>
  <si>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</si>
  <si>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</si>
  <si>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</si>
  <si>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</si>
  <si>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</si>
  <si>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</si>
  <si>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</si>
  <si>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</si>
  <si>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</si>
  <si>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</si>
  <si>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</si>
  <si>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</si>
  <si>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</si>
  <si>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</si>
  <si>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</si>
  <si>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</si>
  <si>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</si>
  <si>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</si>
  <si>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</si>
  <si>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</si>
  <si>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</si>
  <si>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</si>
  <si>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</si>
  <si>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</si>
  <si>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</si>
  <si>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</si>
  <si>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</si>
  <si>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</si>
  <si>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</si>
  <si>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</si>
  <si>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</si>
  <si>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</si>
  <si>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</si>
  <si>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</si>
  <si>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</si>
  <si>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</si>
  <si>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</si>
  <si>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</si>
  <si>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</si>
  <si>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</si>
  <si>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</si>
  <si>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</si>
  <si>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</si>
  <si>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</si>
  <si>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</si>
  <si>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</si>
  <si>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</si>
  <si>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</si>
  <si>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</si>
  <si>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</si>
  <si>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</si>
  <si>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</si>
  <si>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</si>
  <si>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</si>
  <si>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</si>
  <si>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</si>
  <si>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</si>
  <si>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</si>
  <si>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</si>
  <si>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</si>
  <si>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</si>
  <si>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</si>
  <si>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</si>
  <si>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</si>
  <si>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</si>
  <si>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</si>
  <si>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</si>
  <si>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</si>
  <si>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</si>
  <si>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</si>
  <si>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</si>
  <si>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</si>
  <si>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</si>
  <si>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</si>
  <si>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</si>
  <si>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</si>
  <si>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</si>
  <si>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</si>
  <si>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</si>
  <si>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</si>
  <si>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</si>
  <si>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</si>
  <si>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</si>
  <si>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</si>
  <si>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</si>
  <si>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</si>
  <si>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</si>
  <si>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</si>
  <si>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</si>
  <si>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</si>
  <si>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</si>
  <si>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</si>
  <si>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</si>
  <si>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</si>
  <si>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</si>
  <si>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</si>
  <si>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</si>
  <si>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</si>
  <si>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</si>
  <si>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</si>
  <si>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</si>
  <si>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</si>
  <si>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</si>
  <si>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</si>
  <si>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</si>
  <si>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</si>
  <si>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</si>
  <si>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</si>
  <si>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</si>
  <si>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</si>
  <si>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</si>
  <si>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</si>
  <si>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</si>
  <si>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</si>
  <si>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</si>
  <si>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</si>
  <si>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</si>
  <si>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</si>
  <si>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</si>
  <si>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</si>
  <si>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</si>
  <si>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</si>
  <si>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</si>
  <si>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</si>
  <si>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</si>
  <si>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</si>
  <si>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</si>
  <si>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</si>
  <si>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</si>
  <si>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</si>
  <si>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</si>
  <si>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</si>
  <si>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</si>
  <si>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</si>
  <si>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</si>
  <si>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</si>
  <si>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</si>
  <si>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</si>
  <si>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</si>
  <si>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</si>
  <si>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</si>
  <si>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</si>
  <si>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</si>
  <si>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</si>
  <si>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</si>
  <si>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</si>
  <si>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</si>
  <si>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</si>
  <si>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</si>
  <si>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</si>
  <si>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</si>
  <si>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</si>
  <si>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</si>
  <si>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</si>
  <si>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</si>
  <si>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</si>
  <si>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</si>
  <si>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</si>
  <si>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</si>
  <si>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</si>
  <si>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</si>
  <si>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</si>
  <si>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</si>
  <si>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</si>
  <si>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</si>
  <si>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</si>
  <si>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</si>
  <si>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</si>
  <si>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</si>
  <si>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</si>
  <si>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</si>
  <si>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</si>
  <si>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</si>
  <si>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</si>
  <si>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</si>
  <si>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</si>
  <si>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</si>
  <si>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</si>
  <si>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</si>
  <si>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</si>
  <si>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</si>
  <si>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</si>
  <si>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</si>
  <si>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</si>
  <si>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</si>
  <si>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</si>
  <si>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</si>
  <si>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</si>
  <si>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</si>
  <si>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</si>
  <si>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</si>
  <si>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</si>
  <si>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</si>
  <si>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</si>
  <si>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</si>
  <si>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</si>
  <si>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</si>
  <si>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</si>
  <si>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</si>
  <si>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</si>
  <si>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</si>
  <si>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</si>
  <si>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</si>
  <si>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</si>
  <si>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</si>
  <si>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</si>
  <si>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</si>
  <si>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</si>
  <si>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</si>
  <si>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</si>
  <si>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</si>
  <si>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</si>
  <si>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</si>
  <si>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</si>
  <si>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</si>
  <si>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</si>
  <si>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</si>
  <si>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</si>
  <si>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</si>
  <si>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</si>
  <si>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</si>
  <si>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</si>
  <si>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</si>
  <si>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</si>
  <si>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</si>
  <si>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</si>
  <si>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</si>
  <si>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</si>
  <si>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</si>
  <si>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</si>
  <si>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</si>
  <si>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</si>
  <si>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</si>
  <si>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</si>
  <si>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</si>
  <si>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</si>
  <si>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</si>
  <si>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</si>
  <si>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</si>
  <si>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</si>
  <si>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</si>
  <si>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</si>
  <si>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</si>
  <si>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</si>
  <si>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</si>
  <si>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</si>
  <si>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</si>
  <si>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</si>
  <si>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</si>
  <si>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</si>
  <si>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</si>
  <si>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</si>
  <si>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</si>
  <si>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</si>
  <si>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</si>
  <si>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</si>
  <si>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</si>
  <si>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</si>
  <si>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</si>
  <si>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</si>
  <si>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</si>
  <si>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</si>
  <si>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</si>
  <si>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</si>
  <si>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</si>
  <si>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</si>
  <si>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</si>
  <si>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</si>
  <si>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</si>
  <si>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</si>
  <si>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</si>
  <si>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</si>
  <si>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</si>
  <si>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</si>
  <si>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</si>
  <si>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</si>
  <si>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</si>
  <si>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</si>
  <si>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</si>
  <si>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</si>
  <si>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</si>
  <si>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</si>
  <si>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</si>
  <si>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</si>
  <si>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</si>
  <si>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</si>
  <si>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</si>
  <si>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</si>
  <si>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</si>
  <si>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</si>
  <si>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</si>
  <si>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</si>
  <si>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</si>
  <si>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</si>
  <si>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</si>
  <si>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</si>
  <si>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</si>
  <si>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</si>
  <si>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</si>
  <si>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</si>
  <si>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</si>
  <si>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</si>
  <si>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</si>
  <si>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</si>
  <si>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</si>
  <si>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</si>
  <si>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</si>
  <si>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</si>
  <si>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</si>
  <si>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</si>
  <si>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</si>
  <si>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</si>
  <si>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</si>
  <si>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</si>
  <si>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</si>
  <si>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</si>
  <si>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</si>
  <si>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</si>
  <si>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</si>
  <si>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</si>
  <si>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</si>
  <si>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</si>
  <si>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</si>
  <si>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</si>
  <si>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</si>
  <si>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</si>
  <si>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</si>
  <si>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</si>
  <si>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</si>
  <si>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</si>
  <si>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</si>
  <si>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</si>
  <si>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</si>
  <si>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</si>
  <si>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</si>
  <si>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</si>
  <si>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</si>
  <si>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</si>
  <si>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</si>
  <si>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</si>
  <si>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</si>
  <si>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</si>
  <si>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</si>
  <si>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</si>
  <si>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</si>
  <si>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</si>
  <si>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</si>
  <si>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</si>
  <si>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</si>
  <si>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</si>
  <si>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</si>
  <si>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</si>
  <si>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</si>
  <si>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</si>
  <si>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</si>
  <si>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</si>
  <si>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</si>
  <si>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</si>
  <si>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</si>
  <si>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</si>
  <si>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</si>
  <si>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</si>
  <si>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</si>
  <si>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</si>
  <si>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</si>
  <si>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</si>
  <si>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</si>
  <si>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</si>
  <si>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</si>
  <si>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</si>
  <si>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</si>
  <si>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</si>
  <si>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</si>
  <si>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</si>
  <si>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</si>
  <si>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</si>
  <si>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</si>
  <si>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</si>
  <si>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</si>
  <si>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</si>
  <si>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</si>
  <si>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</si>
  <si>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</si>
  <si>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</si>
  <si>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</si>
  <si>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</si>
  <si>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</si>
  <si>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</si>
  <si>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</si>
  <si>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</si>
  <si>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</si>
  <si>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</si>
  <si>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</si>
  <si>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</si>
  <si>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</si>
  <si>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</si>
  <si>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</si>
  <si>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</si>
  <si>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</si>
  <si>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</si>
  <si>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</si>
  <si>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</si>
  <si>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</si>
  <si>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</si>
  <si>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</si>
  <si>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</si>
  <si>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</si>
  <si>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</si>
  <si>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</si>
  <si>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</si>
  <si>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</si>
  <si>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</si>
  <si>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</si>
  <si>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</si>
  <si>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</si>
  <si>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</si>
  <si>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</si>
  <si>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</si>
  <si>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</si>
  <si>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</si>
  <si>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</si>
  <si>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</si>
  <si>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</si>
  <si>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</si>
  <si>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</si>
  <si>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</si>
  <si>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</si>
  <si>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</si>
  <si>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</si>
  <si>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</si>
  <si>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</si>
  <si>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</si>
  <si>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</si>
  <si>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</si>
  <si>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</si>
  <si>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</si>
  <si>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</si>
  <si>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</si>
  <si>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</si>
  <si>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</si>
  <si>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</si>
  <si>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</si>
  <si>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</si>
  <si>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</si>
  <si>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</si>
  <si>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</si>
  <si>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</si>
  <si>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</si>
  <si>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</si>
  <si>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</si>
  <si>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</si>
  <si>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</si>
  <si>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</si>
  <si>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</si>
  <si>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</si>
  <si>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</si>
  <si>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</si>
  <si>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</si>
  <si>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</si>
  <si>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</si>
  <si>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</si>
  <si>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</si>
  <si>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</si>
  <si>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</si>
  <si>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</si>
  <si>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</si>
  <si>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</si>
  <si>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</si>
  <si>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</si>
  <si>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</si>
  <si>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</si>
  <si>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</si>
  <si>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</si>
  <si>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</si>
  <si>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</si>
  <si>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</si>
  <si>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</si>
  <si>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</si>
  <si>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</si>
  <si>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</si>
  <si>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</si>
  <si>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</si>
  <si>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</si>
  <si>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</si>
  <si>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</si>
  <si>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</si>
  <si>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</si>
  <si>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</si>
  <si>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</si>
  <si>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</si>
  <si>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</si>
  <si>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</si>
  <si>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</si>
  <si>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</si>
  <si>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</si>
  <si>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</si>
  <si>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</si>
  <si>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</si>
  <si>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</si>
  <si>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</si>
  <si>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</si>
  <si>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</si>
  <si>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</si>
  <si>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</si>
  <si>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</si>
  <si>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</si>
  <si>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</si>
  <si>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</si>
  <si>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</si>
  <si>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</si>
  <si>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</si>
  <si>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</si>
  <si>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</si>
  <si>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</si>
  <si>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</si>
  <si>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</si>
  <si>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</si>
  <si>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</si>
  <si>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</si>
  <si>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</si>
  <si>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</si>
  <si>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</si>
  <si>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</si>
  <si>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</si>
  <si>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</si>
  <si>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</si>
  <si>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</si>
  <si>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</si>
  <si>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</si>
  <si>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</si>
  <si>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</si>
  <si>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</si>
  <si>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</si>
  <si>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</si>
  <si>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</si>
  <si>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</si>
  <si>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</si>
  <si>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</si>
  <si>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</si>
  <si>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</si>
  <si>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</si>
  <si>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</si>
  <si>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</si>
  <si>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</si>
  <si>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</si>
  <si>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</si>
  <si>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</si>
  <si>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</si>
  <si>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</si>
  <si>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</si>
  <si>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</si>
  <si>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</si>
  <si>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</si>
  <si>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</si>
  <si>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</si>
  <si>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</si>
  <si>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</si>
  <si>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</si>
  <si>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</si>
  <si>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</si>
  <si>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</si>
  <si>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</si>
  <si>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</si>
  <si>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</si>
  <si>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</si>
  <si>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</si>
  <si>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</si>
  <si>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</si>
  <si>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</si>
  <si>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</si>
  <si>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</si>
  <si>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</si>
  <si>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</si>
  <si>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</si>
  <si>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</si>
  <si>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</si>
  <si>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</si>
  <si>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</si>
  <si>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</si>
  <si>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</si>
  <si>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</si>
  <si>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</si>
  <si>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</si>
  <si>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</si>
  <si>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</si>
  <si>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</si>
  <si>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</si>
  <si>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</si>
  <si>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</si>
  <si>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</si>
  <si>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</si>
  <si>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</si>
  <si>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</si>
  <si>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</si>
  <si>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</si>
  <si>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</si>
  <si>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</si>
  <si>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</si>
  <si>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</si>
  <si>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</si>
  <si>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</si>
  <si>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</si>
  <si>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</si>
  <si>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</si>
  <si>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</si>
  <si>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</si>
  <si>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</si>
  <si>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</si>
  <si>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</si>
  <si>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</si>
  <si>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</si>
  <si>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</si>
  <si>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</si>
  <si>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</si>
  <si>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</si>
  <si>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</si>
  <si>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</si>
  <si>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</si>
  <si>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</si>
  <si>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</si>
  <si>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</si>
  <si>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</si>
  <si>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</si>
  <si>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</si>
  <si>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</si>
  <si>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</si>
  <si>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</si>
  <si>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</si>
  <si>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</si>
  <si>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</si>
  <si>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</si>
  <si>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</si>
  <si>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</si>
  <si>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</si>
  <si>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</si>
  <si>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</si>
  <si>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</si>
  <si>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</si>
  <si>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</si>
  <si>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</si>
  <si>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</si>
  <si>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</si>
  <si>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</si>
  <si>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</si>
  <si>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</si>
  <si>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</si>
  <si>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</si>
  <si>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</si>
  <si>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</si>
  <si>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</si>
  <si>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</si>
  <si>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</si>
  <si>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</si>
  <si>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</si>
  <si>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</si>
  <si>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</si>
  <si>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</si>
  <si>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</si>
  <si>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</si>
  <si>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</si>
  <si>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</si>
  <si>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</si>
  <si>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</si>
  <si>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</si>
  <si>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</si>
  <si>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</si>
  <si>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</si>
  <si>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</si>
  <si>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</si>
  <si>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</si>
  <si>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</si>
  <si>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</si>
  <si>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</si>
  <si>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</si>
  <si>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</si>
  <si>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</si>
  <si>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</si>
  <si>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</si>
  <si>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</si>
  <si>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</si>
  <si>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</si>
  <si>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</si>
  <si>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</si>
  <si>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</si>
  <si>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</si>
  <si>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</si>
  <si>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</si>
  <si>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</si>
  <si>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</si>
  <si>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</si>
  <si>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</si>
  <si>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</si>
  <si>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</si>
  <si>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</si>
  <si>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</si>
  <si>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</si>
  <si>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</si>
  <si>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</si>
  <si>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</si>
  <si>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</si>
  <si>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</si>
  <si>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</si>
  <si>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</si>
  <si>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</si>
  <si>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</si>
  <si>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</si>
  <si>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</si>
  <si>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</si>
  <si>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</si>
  <si>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</si>
  <si>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</si>
  <si>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</si>
  <si>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</si>
  <si>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</si>
  <si>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</si>
  <si>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</si>
  <si>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</si>
  <si>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</si>
  <si>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</si>
  <si>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</si>
  <si>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</si>
  <si>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</si>
  <si>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</si>
  <si>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</si>
  <si>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</si>
  <si>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</si>
  <si>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</si>
  <si>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</si>
  <si>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</si>
  <si>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</si>
  <si>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</si>
  <si>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</si>
  <si>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</si>
  <si>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</si>
  <si>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</si>
  <si>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</si>
  <si>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</si>
  <si>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</si>
  <si>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</si>
  <si>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</si>
  <si>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</si>
  <si>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</si>
  <si>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</si>
  <si>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</si>
  <si>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</si>
  <si>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</si>
  <si>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</si>
  <si>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</si>
  <si>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</si>
  <si>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</si>
  <si>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</si>
  <si>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</si>
  <si>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</si>
  <si>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</si>
  <si>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</si>
  <si>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</si>
  <si>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</si>
  <si>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</si>
  <si>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</si>
  <si>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</si>
  <si>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</si>
  <si>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</si>
  <si>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</si>
  <si>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</si>
  <si>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</si>
  <si>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</si>
  <si>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</si>
  <si>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</si>
  <si>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</si>
  <si>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</si>
  <si>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</si>
  <si>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</si>
  <si>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</si>
  <si>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</si>
  <si>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</si>
  <si>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</si>
  <si>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</si>
  <si>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</si>
  <si>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</si>
  <si>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</si>
  <si>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</si>
  <si>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</si>
  <si>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</si>
  <si>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</si>
  <si>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</si>
  <si>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</si>
  <si>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</si>
  <si>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</si>
  <si>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</si>
  <si>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</si>
  <si>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</si>
  <si>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</si>
  <si>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</si>
  <si>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</si>
  <si>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</si>
  <si>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</si>
  <si>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</si>
  <si>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</si>
  <si>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</si>
  <si>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</si>
  <si>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</si>
  <si>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</si>
  <si>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</si>
  <si>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</si>
  <si>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</si>
  <si>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</si>
  <si>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</si>
  <si>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</si>
  <si>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</si>
  <si>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</si>
  <si>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</si>
  <si>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</si>
  <si>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</si>
  <si>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</si>
  <si>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</si>
  <si>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</si>
  <si>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</si>
  <si>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</si>
  <si>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</si>
  <si>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</si>
  <si>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</si>
  <si>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</si>
  <si>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</si>
  <si>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</si>
  <si>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</si>
  <si>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</si>
  <si>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</si>
  <si>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</si>
  <si>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</si>
  <si>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</si>
  <si>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</si>
  <si>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</si>
  <si>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</si>
  <si>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</si>
  <si>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</si>
  <si>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</si>
  <si>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</si>
  <si>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</si>
  <si>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</si>
  <si>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</si>
  <si>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</si>
  <si>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</si>
  <si>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</si>
  <si>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</si>
  <si>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</si>
  <si>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</si>
  <si>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</si>
  <si>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</si>
  <si>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</si>
  <si>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</si>
  <si>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</si>
  <si>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</si>
  <si>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</si>
  <si>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</si>
  <si>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</si>
  <si>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</si>
  <si>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</si>
  <si>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</si>
  <si>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</si>
  <si>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</si>
  <si>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</si>
  <si>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</si>
  <si>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</si>
  <si>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</si>
  <si>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</si>
  <si>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</si>
  <si>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</si>
  <si>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</si>
  <si>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</si>
  <si>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</si>
  <si>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</si>
  <si>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</si>
  <si>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</si>
  <si>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</si>
  <si>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</si>
  <si>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</si>
  <si>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</si>
  <si>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</si>
  <si>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</si>
  <si>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</si>
  <si>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</si>
  <si>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</si>
  <si>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</si>
  <si>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</si>
  <si>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</si>
  <si>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</si>
  <si>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</si>
  <si>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</si>
  <si>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</si>
  <si>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</si>
  <si>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</si>
  <si>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</si>
  <si>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</si>
  <si>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</si>
  <si>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</si>
  <si>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</si>
  <si>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</si>
  <si>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</si>
  <si>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</si>
  <si>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</si>
  <si>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</si>
  <si>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</si>
  <si>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</si>
  <si>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</si>
  <si>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</si>
  <si>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</si>
  <si>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</si>
  <si>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</si>
  <si>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</si>
  <si>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</si>
  <si>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</si>
  <si>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</si>
  <si>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</si>
  <si>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</si>
  <si>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</si>
  <si>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</si>
  <si>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</si>
  <si>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</si>
  <si>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</si>
  <si>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</si>
  <si>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</si>
  <si>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</si>
  <si>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</si>
  <si>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</si>
  <si>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</si>
  <si>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</si>
  <si>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</si>
  <si>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</si>
  <si>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</si>
  <si>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</si>
  <si>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</si>
  <si>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</si>
  <si>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</si>
  <si>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</si>
  <si>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</si>
  <si>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</si>
  <si>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</si>
  <si>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</si>
  <si>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</si>
  <si>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</si>
  <si>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</si>
  <si>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</si>
  <si>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</si>
  <si>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</si>
  <si>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</si>
  <si>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</si>
  <si>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</si>
  <si>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</si>
  <si>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</si>
  <si>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</si>
  <si>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</si>
  <si>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</si>
  <si>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</si>
  <si>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</si>
  <si>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</si>
  <si>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</si>
  <si>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</si>
  <si>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</si>
  <si>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</si>
  <si>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</si>
  <si>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</si>
  <si>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</si>
  <si>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</si>
  <si>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</si>
  <si>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</si>
  <si>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</si>
  <si>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</si>
  <si>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</si>
  <si>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</si>
  <si>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</si>
  <si>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</si>
  <si>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</si>
  <si>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</si>
  <si>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</si>
  <si>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</si>
  <si>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</si>
  <si>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</si>
  <si>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</si>
  <si>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</si>
  <si>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</si>
  <si>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</si>
  <si>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</si>
  <si>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</si>
  <si>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</si>
  <si>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</si>
  <si>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</si>
  <si>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</si>
  <si>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</si>
  <si>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</si>
  <si>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</si>
  <si>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</si>
  <si>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</si>
  <si>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</si>
  <si>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</si>
  <si>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</si>
  <si>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</si>
  <si>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</si>
  <si>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</si>
  <si>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</si>
  <si>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</si>
  <si>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</si>
  <si>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</si>
  <si>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</si>
  <si>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</si>
  <si>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</si>
  <si>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</si>
  <si>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</si>
  <si>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</si>
  <si>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</si>
  <si>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</si>
  <si>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</si>
  <si>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</si>
  <si>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</si>
  <si>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</si>
  <si>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</si>
  <si>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</si>
  <si>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</si>
  <si>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</si>
  <si>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</si>
  <si>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</si>
  <si>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</si>
  <si>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</si>
  <si>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</si>
  <si>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</si>
  <si>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</si>
  <si>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</si>
  <si>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</si>
  <si>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</si>
  <si>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</si>
  <si>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</si>
  <si>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</si>
  <si>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</si>
  <si>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</si>
  <si>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</si>
  <si>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</si>
  <si>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</si>
  <si>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</si>
  <si>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</si>
  <si>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</si>
  <si>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</si>
  <si>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</si>
  <si>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</si>
  <si>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</si>
  <si>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</si>
  <si>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</si>
  <si>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</si>
  <si>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</si>
  <si>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</si>
  <si>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</si>
  <si>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</si>
  <si>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</si>
  <si>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</si>
  <si>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</si>
  <si>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</si>
  <si>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</si>
  <si>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</si>
  <si>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</si>
  <si>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</si>
  <si>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</si>
  <si>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</si>
  <si>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</si>
  <si>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</si>
  <si>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</si>
  <si>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</si>
  <si>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</si>
  <si>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</si>
  <si>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</si>
  <si>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</si>
  <si>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</si>
  <si>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</si>
  <si>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</si>
  <si>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</si>
  <si>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</si>
  <si>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</si>
  <si>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</si>
  <si>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</si>
  <si>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</si>
  <si>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</si>
  <si>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</si>
  <si>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</si>
  <si>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</si>
  <si>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</si>
  <si>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</si>
  <si>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</si>
  <si>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</si>
  <si>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</si>
  <si>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</si>
  <si>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</si>
  <si>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</si>
  <si>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</si>
  <si>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</si>
  <si>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</si>
  <si>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</si>
  <si>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</si>
  <si>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</si>
  <si>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</si>
  <si>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</si>
  <si>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</si>
  <si>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</si>
  <si>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</si>
  <si>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</si>
  <si>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</si>
  <si>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</si>
  <si>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</si>
  <si>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</si>
  <si>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</si>
  <si>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</si>
  <si>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</si>
  <si>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</si>
  <si>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</si>
  <si>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</si>
  <si>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</si>
  <si>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</si>
  <si>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</si>
  <si>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</si>
  <si>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</si>
  <si>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</si>
  <si>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</si>
  <si>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</si>
  <si>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</si>
  <si>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</si>
  <si>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</si>
  <si>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</si>
  <si>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</si>
  <si>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</si>
  <si>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</si>
  <si>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</si>
  <si>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</si>
  <si>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</si>
  <si>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</si>
  <si>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</si>
  <si>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</si>
  <si>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</si>
  <si>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</si>
  <si>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</si>
  <si>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</si>
  <si>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</si>
  <si>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</si>
  <si>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</si>
  <si>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</si>
  <si>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</si>
  <si>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</si>
  <si>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</si>
  <si>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</si>
  <si>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</si>
  <si>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</si>
  <si>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</si>
  <si>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</si>
  <si>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</si>
  <si>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</si>
  <si>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</si>
  <si>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</si>
  <si>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</si>
  <si>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</si>
  <si>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</si>
  <si>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</si>
  <si>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</si>
  <si>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</si>
  <si>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</si>
  <si>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</si>
  <si>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</si>
  <si>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</si>
  <si>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</si>
  <si>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</si>
  <si>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</si>
  <si>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</si>
  <si>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</si>
  <si>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</si>
  <si>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</si>
  <si>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</si>
  <si>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</si>
  <si>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</si>
  <si>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</si>
  <si>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</si>
  <si>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</si>
  <si>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</si>
  <si>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</si>
  <si>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</si>
  <si>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</si>
  <si>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</si>
  <si>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</si>
  <si>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</si>
  <si>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</si>
  <si>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</si>
  <si>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</si>
  <si>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</si>
  <si>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</si>
  <si>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</si>
  <si>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</si>
  <si>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</si>
  <si>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</si>
  <si>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</si>
  <si>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</si>
  <si>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</si>
  <si>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</si>
  <si>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</si>
  <si>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</si>
  <si>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</si>
  <si>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</si>
  <si>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</si>
  <si>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</si>
  <si>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</si>
  <si>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</si>
  <si>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</si>
  <si>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</si>
  <si>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</si>
  <si>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</si>
  <si>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</si>
  <si>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</si>
  <si>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</si>
  <si>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</si>
  <si>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</si>
  <si>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</si>
  <si>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</si>
  <si>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</si>
  <si>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</si>
  <si>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</si>
  <si>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</si>
  <si>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</si>
  <si>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</si>
  <si>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</si>
  <si>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</si>
  <si>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</si>
  <si>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</si>
  <si>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</si>
  <si>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</si>
  <si>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</si>
  <si>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</si>
  <si>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</si>
  <si>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</si>
  <si>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</si>
  <si>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</si>
  <si>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</si>
  <si>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</si>
  <si>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</si>
  <si>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</si>
  <si>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</si>
  <si>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</si>
  <si>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</si>
  <si>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</si>
  <si>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</si>
  <si>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</si>
  <si>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</si>
  <si>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</si>
  <si>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</si>
  <si>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</si>
  <si>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</si>
  <si>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</si>
  <si>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</si>
  <si>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</si>
  <si>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</si>
  <si>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</si>
  <si>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</si>
  <si>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</si>
  <si>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</si>
  <si>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</si>
  <si>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</si>
  <si>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</si>
  <si>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</si>
  <si>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</si>
  <si>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</si>
  <si>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</si>
  <si>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</si>
  <si>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</si>
  <si>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</si>
  <si>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</si>
  <si>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</si>
  <si>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</si>
  <si>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</si>
  <si>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</si>
  <si>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</si>
  <si>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</si>
  <si>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</si>
  <si>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</si>
  <si>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</si>
  <si>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</si>
  <si>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</si>
  <si>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</si>
  <si>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</si>
  <si>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</si>
  <si>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</si>
  <si>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</si>
  <si>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</si>
  <si>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</si>
  <si>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</si>
  <si>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</si>
  <si>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</si>
  <si>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</si>
  <si>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</si>
  <si>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</si>
  <si>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</si>
  <si>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</si>
  <si>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</si>
  <si>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</si>
  <si>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</si>
  <si>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</si>
  <si>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</si>
  <si>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</si>
  <si>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</si>
  <si>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</si>
  <si>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</si>
  <si>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</si>
  <si>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</si>
  <si>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</si>
  <si>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</si>
  <si>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</si>
  <si>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</si>
  <si>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</si>
  <si>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</si>
  <si>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</si>
  <si>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</si>
  <si>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</si>
  <si>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</si>
  <si>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</si>
  <si>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</si>
  <si>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</si>
  <si>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</si>
  <si>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</si>
  <si>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</si>
  <si>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</si>
  <si>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</si>
  <si>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</si>
  <si>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</si>
  <si>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</si>
  <si>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</si>
  <si>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</si>
  <si>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</si>
  <si>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</si>
  <si>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</si>
  <si>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</si>
  <si>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</si>
  <si>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</si>
  <si>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</si>
  <si>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</si>
  <si>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</si>
  <si>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</si>
  <si>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</si>
  <si>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</si>
  <si>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</si>
  <si>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</si>
  <si>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</si>
  <si>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</si>
  <si>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</si>
  <si>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</si>
  <si>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</si>
  <si>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</si>
  <si>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</si>
  <si>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</si>
  <si>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</si>
  <si>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</si>
  <si>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</si>
  <si>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</si>
  <si>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</si>
  <si>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</si>
  <si>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</si>
  <si>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</si>
  <si>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</si>
  <si>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</si>
  <si>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</si>
  <si>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</si>
  <si>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</si>
  <si>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</si>
  <si>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</si>
  <si>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</si>
  <si>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</si>
  <si>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</si>
  <si>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</si>
  <si>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</si>
  <si>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</si>
  <si>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</si>
  <si>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</si>
  <si>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</si>
  <si>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</si>
  <si>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</si>
  <si>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</si>
  <si>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</si>
  <si>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</si>
  <si>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</si>
  <si>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</si>
  <si>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</si>
  <si>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</si>
  <si>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</si>
  <si>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</si>
  <si>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</si>
  <si>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</si>
  <si>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</si>
  <si>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</si>
  <si>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</si>
  <si>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</si>
  <si>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</si>
  <si>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</si>
  <si>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</si>
  <si>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</si>
  <si>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</si>
  <si>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</si>
  <si>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</si>
  <si>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</si>
  <si>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</si>
  <si>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</si>
  <si>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</si>
  <si>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</si>
  <si>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</si>
  <si>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</si>
  <si>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</si>
  <si>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</si>
  <si>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</si>
  <si>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</si>
  <si>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</si>
  <si>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</si>
  <si>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</si>
  <si>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</si>
  <si>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</si>
  <si>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</si>
  <si>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</si>
  <si>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</si>
  <si>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</si>
  <si>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</si>
  <si>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</si>
  <si>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</si>
  <si>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</si>
  <si>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</si>
  <si>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</si>
  <si>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</si>
  <si>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</si>
  <si>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</si>
  <si>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</si>
  <si>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</si>
  <si>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</si>
  <si>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</si>
  <si>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</si>
  <si>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</si>
  <si>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</si>
  <si>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</si>
  <si>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</si>
  <si>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</si>
  <si>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</si>
  <si>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</si>
  <si>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</si>
  <si>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</si>
  <si>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</si>
  <si>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</si>
  <si>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</si>
  <si>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</si>
  <si>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</si>
  <si>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</si>
  <si>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</si>
  <si>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</si>
  <si>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</si>
  <si>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</si>
  <si>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</si>
  <si>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</si>
  <si>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</si>
  <si>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</si>
  <si>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</si>
  <si>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</si>
  <si>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</si>
  <si>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</si>
  <si>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</si>
  <si>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</si>
  <si>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</si>
  <si>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</si>
  <si>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</si>
  <si>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</si>
  <si>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</si>
  <si>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</si>
  <si>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</si>
  <si>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</si>
  <si>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</si>
  <si>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</si>
  <si>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</si>
  <si>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</si>
  <si>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</si>
  <si>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</si>
  <si>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</si>
  <si>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</si>
  <si>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</si>
  <si>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</si>
  <si>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</si>
  <si>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</si>
  <si>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</si>
  <si>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</si>
  <si>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</si>
  <si>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</si>
  <si>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</si>
  <si>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</si>
  <si>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</si>
  <si>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</si>
  <si>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</si>
  <si>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</si>
  <si>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</si>
  <si>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</si>
  <si>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</si>
  <si>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</si>
  <si>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</si>
  <si>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</si>
  <si>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</si>
  <si>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</si>
  <si>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</si>
  <si>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</si>
  <si>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</si>
  <si>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</si>
  <si>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</si>
  <si>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</si>
  <si>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</si>
  <si>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</si>
  <si>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</si>
  <si>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</si>
  <si>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</si>
  <si>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</si>
  <si>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</si>
  <si>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</si>
  <si>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</si>
  <si>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</si>
  <si>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</si>
  <si>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</si>
  <si>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</si>
  <si>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</si>
  <si>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</si>
  <si>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</si>
  <si>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</si>
  <si>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</si>
  <si>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</si>
  <si>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</si>
  <si>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</si>
  <si>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</si>
  <si>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</si>
  <si>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</si>
  <si>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</si>
  <si>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</si>
  <si>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</si>
  <si>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</si>
  <si>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</si>
  <si>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</si>
  <si>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</si>
  <si>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</si>
  <si>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</si>
  <si>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</si>
  <si>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</si>
  <si>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</si>
  <si>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</si>
  <si>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</si>
  <si>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</si>
  <si>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</si>
  <si>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</si>
  <si>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</si>
  <si>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</si>
  <si>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</si>
  <si>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</si>
  <si>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</si>
  <si>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</si>
  <si>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</si>
  <si>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</si>
  <si>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</si>
  <si>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</si>
  <si>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</si>
  <si>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</si>
  <si>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</si>
  <si>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</si>
  <si>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</si>
  <si>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</si>
  <si>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</si>
  <si>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</si>
  <si>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</si>
  <si>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</si>
  <si>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</si>
  <si>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</si>
  <si>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</si>
  <si>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</si>
  <si>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</si>
  <si>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</si>
  <si>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</si>
  <si>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</si>
  <si>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</si>
  <si>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</si>
  <si>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</si>
  <si>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</si>
  <si>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</si>
  <si>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</si>
  <si>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</si>
  <si>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</si>
  <si>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</si>
  <si>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</si>
  <si>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</si>
  <si>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</si>
  <si>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</si>
  <si>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</si>
  <si>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</si>
  <si>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</si>
  <si>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</si>
  <si>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</si>
  <si>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</si>
  <si>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</si>
  <si>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</si>
  <si>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</si>
  <si>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</si>
  <si>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</si>
  <si>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</si>
  <si>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</si>
  <si>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</si>
  <si>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</si>
  <si>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</si>
  <si>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</si>
  <si>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</si>
  <si>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</si>
  <si>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</si>
  <si>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</si>
  <si>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</si>
  <si>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</si>
  <si>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</si>
  <si>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</si>
  <si>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</si>
  <si>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</si>
  <si>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</si>
  <si>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</si>
  <si>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</si>
  <si>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</si>
  <si>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</si>
  <si>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</si>
  <si>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</si>
  <si>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</si>
  <si>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</si>
  <si>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</si>
  <si>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</si>
  <si>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</si>
  <si>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</si>
  <si>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</si>
  <si>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</si>
  <si>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</si>
  <si>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</si>
  <si>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</si>
  <si>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</si>
  <si>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</si>
  <si>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</si>
  <si>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</si>
  <si>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</si>
  <si>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</si>
  <si>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</si>
  <si>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</si>
  <si>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</si>
  <si>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</si>
  <si>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</si>
  <si>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</si>
  <si>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</si>
  <si>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</si>
  <si>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</si>
  <si>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</si>
  <si>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</si>
  <si>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</si>
  <si>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</si>
  <si>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</si>
  <si>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</si>
  <si>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</si>
  <si>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</si>
  <si>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</si>
  <si>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</si>
  <si>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</si>
  <si>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</si>
  <si>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</si>
  <si>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</si>
  <si>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</si>
  <si>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</si>
  <si>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</si>
  <si>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</si>
  <si>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</si>
  <si>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</si>
  <si>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</si>
  <si>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</si>
  <si>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</si>
  <si>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</si>
  <si>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</si>
  <si>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</si>
  <si>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</si>
  <si>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</si>
  <si>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</si>
  <si>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</si>
  <si>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</si>
  <si>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</si>
  <si>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</si>
  <si>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</si>
  <si>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</si>
  <si>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</si>
  <si>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</si>
  <si>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</si>
  <si>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</si>
  <si>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</si>
  <si>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</si>
  <si>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</si>
  <si>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</si>
  <si>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</si>
  <si>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</si>
  <si>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</si>
  <si>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</si>
  <si>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</si>
  <si>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</si>
  <si>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</si>
  <si>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</si>
  <si>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</si>
  <si>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</si>
  <si>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</si>
  <si>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</si>
  <si>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</si>
  <si>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</si>
  <si>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</si>
  <si>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</si>
  <si>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</si>
  <si>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</si>
  <si>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</si>
  <si>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</si>
  <si>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</si>
  <si>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</si>
  <si>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</si>
  <si>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</si>
  <si>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</si>
  <si>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</si>
  <si>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</si>
  <si>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</si>
  <si>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</si>
  <si>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</si>
  <si>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</si>
  <si>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</si>
  <si>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</si>
  <si>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</si>
  <si>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</si>
  <si>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</si>
  <si>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</si>
  <si>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</si>
  <si>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</si>
  <si>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</si>
  <si>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</si>
  <si>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</si>
  <si>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</si>
  <si>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</si>
  <si>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</si>
  <si>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</si>
  <si>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</si>
  <si>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</si>
  <si>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</si>
  <si>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</si>
  <si>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</si>
  <si>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</si>
  <si>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</si>
  <si>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</si>
  <si>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</si>
  <si>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</si>
  <si>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</si>
  <si>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</si>
  <si>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</si>
  <si>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</si>
  <si>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</si>
  <si>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</si>
  <si>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</si>
  <si>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</si>
  <si>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</si>
  <si>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</si>
  <si>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</si>
  <si>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</si>
  <si>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</si>
  <si>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</si>
  <si>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</si>
  <si>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</si>
  <si>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</si>
  <si>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</si>
  <si>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</si>
  <si>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</si>
  <si>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</si>
  <si>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</si>
  <si>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</si>
  <si>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</si>
  <si>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</si>
  <si>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</si>
  <si>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</si>
  <si>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</si>
  <si>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</si>
  <si>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</si>
  <si>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</si>
  <si>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</si>
  <si>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</si>
  <si>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</si>
  <si>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</si>
  <si>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</si>
  <si>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</si>
  <si>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</si>
  <si>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</si>
  <si>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</si>
  <si>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</si>
  <si>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</si>
  <si>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</si>
  <si>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</si>
  <si>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</si>
  <si>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</si>
  <si>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</si>
  <si>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</si>
  <si>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</si>
  <si>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</si>
  <si>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</si>
  <si>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</si>
  <si>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</si>
  <si>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</si>
  <si>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</si>
  <si>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</si>
  <si>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</si>
  <si>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</si>
  <si>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</si>
  <si>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</si>
  <si>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</si>
  <si>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</si>
  <si>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</si>
  <si>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</si>
  <si>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</si>
  <si>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</si>
  <si>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</si>
  <si>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</si>
  <si>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</si>
  <si>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</si>
  <si>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</si>
  <si>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</si>
  <si>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</si>
  <si>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</si>
  <si>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</si>
  <si>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</si>
  <si>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</si>
  <si>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</si>
  <si>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</si>
  <si>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</si>
  <si>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</si>
  <si>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</si>
  <si>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</si>
  <si>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</si>
  <si>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</si>
  <si>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</si>
  <si>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</si>
  <si>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</si>
  <si>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</si>
  <si>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</si>
  <si>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</si>
  <si>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</si>
  <si>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</si>
  <si>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</si>
  <si>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</si>
  <si>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</si>
  <si>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</si>
  <si>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</si>
  <si>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</si>
  <si>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</si>
  <si>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</si>
  <si>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</si>
  <si>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</si>
  <si>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</si>
  <si>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</si>
  <si>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</si>
  <si>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</si>
  <si>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</si>
  <si>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</si>
  <si>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</si>
  <si>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</si>
  <si>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</si>
  <si>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</si>
  <si>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</si>
  <si>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</si>
  <si>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</si>
  <si>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</si>
  <si>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</si>
  <si>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</si>
  <si>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</si>
  <si>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</si>
  <si>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</si>
  <si>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</si>
  <si>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</si>
  <si>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</si>
  <si>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</si>
  <si>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</si>
  <si>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</si>
  <si>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</si>
  <si>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</si>
  <si>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</si>
  <si>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</si>
  <si>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</si>
  <si>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</si>
  <si>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</si>
  <si>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</si>
  <si>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</si>
  <si>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</si>
  <si>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</si>
  <si>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</si>
  <si>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</si>
  <si>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</si>
  <si>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</si>
  <si>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</si>
  <si>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</si>
  <si>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</si>
  <si>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</si>
  <si>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</si>
  <si>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</si>
  <si>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</si>
  <si>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</si>
  <si>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</si>
  <si>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</si>
  <si>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</si>
  <si>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</si>
  <si>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</si>
  <si>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</si>
  <si>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</si>
  <si>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</si>
  <si>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</si>
  <si>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</si>
  <si>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</si>
  <si>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</si>
  <si>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</si>
  <si>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</si>
  <si>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</si>
  <si>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</si>
  <si>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</si>
  <si>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</si>
  <si>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</si>
  <si>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</si>
  <si>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</si>
  <si>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</si>
  <si>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</si>
  <si>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</si>
  <si>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</si>
  <si>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</si>
  <si>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</si>
  <si>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</si>
  <si>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</si>
  <si>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</si>
  <si>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</si>
  <si>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</si>
  <si>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</si>
  <si>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</si>
  <si>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</si>
  <si>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</si>
  <si>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</si>
  <si>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</si>
  <si>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</si>
  <si>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</si>
  <si>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</si>
  <si>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</si>
  <si>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</si>
  <si>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</si>
  <si>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</si>
  <si>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</si>
  <si>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</si>
  <si>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</si>
  <si>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</si>
  <si>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</si>
  <si>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</si>
  <si>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</si>
  <si>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</si>
  <si>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</si>
  <si>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</si>
  <si>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</si>
  <si>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</si>
  <si>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</si>
  <si>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</si>
  <si>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</si>
  <si>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</si>
  <si>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</si>
  <si>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</si>
  <si>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</si>
  <si>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</si>
  <si>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</si>
  <si>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</si>
  <si>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</si>
  <si>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</si>
  <si>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</si>
  <si>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</si>
  <si>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</si>
  <si>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</si>
  <si>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</si>
  <si>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</si>
  <si>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</si>
  <si>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</si>
  <si>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</si>
  <si>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</si>
  <si>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</si>
  <si>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</si>
  <si>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</si>
  <si>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</si>
  <si>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</si>
  <si>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</si>
  <si>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</si>
  <si>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</si>
  <si>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</si>
  <si>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</si>
  <si>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</si>
  <si>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</si>
  <si>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</si>
  <si>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</si>
  <si>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</si>
  <si>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</si>
  <si>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</si>
  <si>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</si>
  <si>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</si>
  <si>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</si>
  <si>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</si>
  <si>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</si>
  <si>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</si>
  <si>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</si>
  <si>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</si>
  <si>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</si>
  <si>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</si>
  <si>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</si>
  <si>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</si>
  <si>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</si>
  <si>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</si>
  <si>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</si>
  <si>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</si>
  <si>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</si>
  <si>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</si>
  <si>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</si>
  <si>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</si>
  <si>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</si>
  <si>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</si>
  <si>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</si>
  <si>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</si>
  <si>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</si>
  <si>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</si>
  <si>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</si>
  <si>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</si>
  <si>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</si>
  <si>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</si>
  <si>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</si>
  <si>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</si>
  <si>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</si>
  <si>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</si>
  <si>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</si>
  <si>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</si>
  <si>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</si>
  <si>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</si>
  <si>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</si>
  <si>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</si>
  <si>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</si>
  <si>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</si>
  <si>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</si>
  <si>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</si>
  <si>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</si>
  <si>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</si>
  <si>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</si>
  <si>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</si>
  <si>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</si>
  <si>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</si>
  <si>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</si>
  <si>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</si>
  <si>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</si>
  <si>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</si>
  <si>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</si>
  <si>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</si>
  <si>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</si>
  <si>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</si>
  <si>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</si>
  <si>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</si>
  <si>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</si>
  <si>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</si>
  <si>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</si>
  <si>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</si>
  <si>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</si>
  <si>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</si>
  <si>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</si>
  <si>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</si>
  <si>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</si>
  <si>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</si>
  <si>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</si>
  <si>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</si>
  <si>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</si>
  <si>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</si>
  <si>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</si>
  <si>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</si>
  <si>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</si>
  <si>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</si>
  <si>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</si>
  <si>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</si>
  <si>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</si>
  <si>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</si>
  <si>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</si>
  <si>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</si>
  <si>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</si>
  <si>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</si>
  <si>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</si>
  <si>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</si>
  <si>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</si>
  <si>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</si>
  <si>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</si>
  <si>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</si>
  <si>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</si>
  <si>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</si>
  <si>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</si>
  <si>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</si>
  <si>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</si>
  <si>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</si>
  <si>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</si>
  <si>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</si>
  <si>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</si>
  <si>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</si>
  <si>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</si>
  <si>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</si>
  <si>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</si>
  <si>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</si>
  <si>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</si>
  <si>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</si>
  <si>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</si>
  <si>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</si>
  <si>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</si>
  <si>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</si>
  <si>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</si>
  <si>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</si>
  <si>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</si>
  <si>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</si>
  <si>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</si>
  <si>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</si>
  <si>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</si>
  <si>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</si>
  <si>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</si>
  <si>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</si>
  <si>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</si>
  <si>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</si>
  <si>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</si>
  <si>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</si>
  <si>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</si>
  <si>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</si>
  <si>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</si>
  <si>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</si>
  <si>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</si>
  <si>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</si>
  <si>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</si>
  <si>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</si>
  <si>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</si>
  <si>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</si>
  <si>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</si>
  <si>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</si>
  <si>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</si>
  <si>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</si>
  <si>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</si>
  <si>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</si>
  <si>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</si>
  <si>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</si>
  <si>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</si>
  <si>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</si>
  <si>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</si>
  <si>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</si>
  <si>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</si>
  <si>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</si>
  <si>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</si>
  <si>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</si>
  <si>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</si>
  <si>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</si>
  <si>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</si>
  <si>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</si>
  <si>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</si>
  <si>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</si>
  <si>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</si>
  <si>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</si>
  <si>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</si>
  <si>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</si>
  <si>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</si>
  <si>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</si>
  <si>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</si>
  <si>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</si>
  <si>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</si>
  <si>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</si>
  <si>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</si>
  <si>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</si>
  <si>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</si>
  <si>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</si>
  <si>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</si>
  <si>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</si>
  <si>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</si>
  <si>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</si>
  <si>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</si>
  <si>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</si>
  <si>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</si>
  <si>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</si>
  <si>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</si>
  <si>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</si>
  <si>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</si>
  <si>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</si>
  <si>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</si>
  <si>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</si>
  <si>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</si>
  <si>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</si>
  <si>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</si>
  <si>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</si>
  <si>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</si>
  <si>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</si>
  <si>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</si>
  <si>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</si>
  <si>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</si>
  <si>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</si>
  <si>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</si>
  <si>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</si>
  <si>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</si>
  <si>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</si>
  <si>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</si>
  <si>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</si>
  <si>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</si>
  <si>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</si>
  <si>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</si>
  <si>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</si>
  <si>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</si>
  <si>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</si>
  <si>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</si>
  <si>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</si>
  <si>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</si>
  <si>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</si>
  <si>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</si>
  <si>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</si>
  <si>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</si>
  <si>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</si>
  <si>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</si>
  <si>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</si>
  <si>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</si>
  <si>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</si>
  <si>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</si>
  <si>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</si>
  <si>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</si>
  <si>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</si>
  <si>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</si>
  <si>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</si>
  <si>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</si>
  <si>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</si>
  <si>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</si>
  <si>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</si>
  <si>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</si>
  <si>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</si>
  <si>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</si>
  <si>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</si>
  <si>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</si>
  <si>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</si>
  <si>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</si>
  <si>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</si>
  <si>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</si>
  <si>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</si>
  <si>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</si>
  <si>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</si>
  <si>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</si>
  <si>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</si>
  <si>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</si>
  <si>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</si>
  <si>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</si>
  <si>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</si>
  <si>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</si>
  <si>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</si>
  <si>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</si>
  <si>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</si>
  <si>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</si>
  <si>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</si>
  <si>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</si>
  <si>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</si>
  <si>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</si>
  <si>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</si>
  <si>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</si>
  <si>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</si>
  <si>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</si>
  <si>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</si>
  <si>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</si>
  <si>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</si>
  <si>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</si>
  <si>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</si>
  <si>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</si>
  <si>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</si>
  <si>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</si>
  <si>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</si>
  <si>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</si>
  <si>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</si>
  <si>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</si>
  <si>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</si>
  <si>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</si>
  <si>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</si>
  <si>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</si>
  <si>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</si>
  <si>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</si>
  <si>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</si>
  <si>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</si>
  <si>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</si>
  <si>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</si>
  <si>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</si>
  <si>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</si>
  <si>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</si>
  <si>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</si>
  <si>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</si>
  <si>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</si>
  <si>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</si>
  <si>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</si>
  <si>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</si>
  <si>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</si>
  <si>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</si>
  <si>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</si>
  <si>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</si>
  <si>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</si>
  <si>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</si>
  <si>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</si>
  <si>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</si>
  <si>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</si>
  <si>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</si>
  <si>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</si>
  <si>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</si>
  <si>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</si>
  <si>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</si>
  <si>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</si>
  <si>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</si>
  <si>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</si>
  <si>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</si>
  <si>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</si>
  <si>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</si>
  <si>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</si>
  <si>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</si>
  <si>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</si>
  <si>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</si>
  <si>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</si>
  <si>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</si>
  <si>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</si>
  <si>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</si>
  <si>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</si>
  <si>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</si>
  <si>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</si>
  <si>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</si>
  <si>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</si>
  <si>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</si>
  <si>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</si>
  <si>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</si>
  <si>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</si>
  <si>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</si>
  <si>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</si>
  <si>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</si>
  <si>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</si>
  <si>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</si>
  <si>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</si>
  <si>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</si>
  <si>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</si>
  <si>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</si>
  <si>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</si>
  <si>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</si>
  <si>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</si>
  <si>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</si>
  <si>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</si>
  <si>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</si>
  <si>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</si>
  <si>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</si>
  <si>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</si>
  <si>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</si>
  <si>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</si>
  <si>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</si>
  <si>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</si>
  <si>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</si>
  <si>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</si>
  <si>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</si>
  <si>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</si>
  <si>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</si>
  <si>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</si>
  <si>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</si>
  <si>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</si>
  <si>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</si>
  <si>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</si>
  <si>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</si>
  <si>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</si>
  <si>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</si>
  <si>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</si>
  <si>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</si>
  <si>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</si>
  <si>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</si>
  <si>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</si>
  <si>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</si>
  <si>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</si>
  <si>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</si>
  <si>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</si>
  <si>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</si>
  <si>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</si>
  <si>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</si>
  <si>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</si>
  <si>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</si>
  <si>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</si>
  <si>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</si>
  <si>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</si>
  <si>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</si>
  <si>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</si>
  <si>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</si>
  <si>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</si>
  <si>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</si>
  <si>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</si>
  <si>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</si>
  <si>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</si>
  <si>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</si>
  <si>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</si>
  <si>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</si>
  <si>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</si>
  <si>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</si>
  <si>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</si>
  <si>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</si>
  <si>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</si>
  <si>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</si>
  <si>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</si>
  <si>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</si>
  <si>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</si>
  <si>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</si>
  <si>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</si>
  <si>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</si>
  <si>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</si>
  <si>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</si>
  <si>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</si>
  <si>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</si>
  <si>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</si>
  <si>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</si>
  <si>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</si>
  <si>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</si>
  <si>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</si>
  <si>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</si>
  <si>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</si>
  <si>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</si>
  <si>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</si>
  <si>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</si>
  <si>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</si>
  <si>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</si>
  <si>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</si>
  <si>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</si>
  <si>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</si>
  <si>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</si>
  <si>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</si>
  <si>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</si>
  <si>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</si>
  <si>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</si>
  <si>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</si>
  <si>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</si>
  <si>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</si>
  <si>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</si>
  <si>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</si>
  <si>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</si>
  <si>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</si>
  <si>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</si>
  <si>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</si>
  <si>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</si>
  <si>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</si>
  <si>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</si>
  <si>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</si>
  <si>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</si>
  <si>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</si>
  <si>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</si>
  <si>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</si>
  <si>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</si>
  <si>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</si>
  <si>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</si>
  <si>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</si>
  <si>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</si>
  <si>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</si>
  <si>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</si>
  <si>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</si>
  <si>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</si>
  <si>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</si>
  <si>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</si>
  <si>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</si>
  <si>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</si>
  <si>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</si>
  <si>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</si>
  <si>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</si>
  <si>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</si>
  <si>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</si>
  <si>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</si>
  <si>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</si>
  <si>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</si>
  <si>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</si>
  <si>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</si>
  <si>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</si>
  <si>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</si>
  <si>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</si>
  <si>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</si>
  <si>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</si>
  <si>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</si>
  <si>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</si>
  <si>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</si>
  <si>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</si>
  <si>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</si>
  <si>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</si>
  <si>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</si>
  <si>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</si>
  <si>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</si>
  <si>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</si>
  <si>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</si>
  <si>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</si>
  <si>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</si>
  <si>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</si>
  <si>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</si>
  <si>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</si>
  <si>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</si>
  <si>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</si>
  <si>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</si>
  <si>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</si>
  <si>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</si>
  <si>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</si>
  <si>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</si>
  <si>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</si>
  <si>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</si>
  <si>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</si>
  <si>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</si>
  <si>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</si>
  <si>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</si>
  <si>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</si>
  <si>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</si>
  <si>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</si>
  <si>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</si>
  <si>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</si>
  <si>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</si>
  <si>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</si>
  <si>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</si>
  <si>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</si>
  <si>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</si>
  <si>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</si>
  <si>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</si>
  <si>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</si>
  <si>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</si>
  <si>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</si>
  <si>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</si>
  <si>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</si>
  <si>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</si>
  <si>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</si>
  <si>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</si>
  <si>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</si>
  <si>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</si>
  <si>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</si>
  <si>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</si>
  <si>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</si>
  <si>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</si>
  <si>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</si>
  <si>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</si>
  <si>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</si>
  <si>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</si>
  <si>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</si>
  <si>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</si>
  <si>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</si>
  <si>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</si>
  <si>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</si>
  <si>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</si>
  <si>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</si>
  <si>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</si>
  <si>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</si>
  <si>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</si>
  <si>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</si>
  <si>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</si>
  <si>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</si>
  <si>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</si>
  <si>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</si>
  <si>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</si>
  <si>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</si>
  <si>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</si>
  <si>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</si>
  <si>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</si>
  <si>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</si>
  <si>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</si>
  <si>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</si>
  <si>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</si>
  <si>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</si>
  <si>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</si>
  <si>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</si>
  <si>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</si>
  <si>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</si>
  <si>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</si>
  <si>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</si>
  <si>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</si>
  <si>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</si>
  <si>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</si>
  <si>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</si>
  <si>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</si>
  <si>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</si>
  <si>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</si>
  <si>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</si>
  <si>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</si>
  <si>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</si>
  <si>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</si>
  <si>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</si>
  <si>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</si>
  <si>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</si>
  <si>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</si>
  <si>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</si>
  <si>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</si>
  <si>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</si>
  <si>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</si>
  <si>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</si>
  <si>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</si>
  <si>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</si>
  <si>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</si>
  <si>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</si>
  <si>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</si>
  <si>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</si>
  <si>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</si>
  <si>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</si>
  <si>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</si>
  <si>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</si>
  <si>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</si>
  <si>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</si>
  <si>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</si>
  <si>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</si>
  <si>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</si>
  <si>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</si>
  <si>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</si>
  <si>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</si>
  <si>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</si>
  <si>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</si>
  <si>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</si>
  <si>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</si>
  <si>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</si>
  <si>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</si>
  <si>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</si>
  <si>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</si>
  <si>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</si>
  <si>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</si>
  <si>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</si>
  <si>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</si>
  <si>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</si>
  <si>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</si>
  <si>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</si>
  <si>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</si>
  <si>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</si>
  <si>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</si>
  <si>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</si>
  <si>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</si>
  <si>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</si>
  <si>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</si>
  <si>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</si>
  <si>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</si>
  <si>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</si>
  <si>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</si>
  <si>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</si>
  <si>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</si>
  <si>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</si>
  <si>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</si>
  <si>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</si>
  <si>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</si>
  <si>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</si>
  <si>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</si>
  <si>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</si>
  <si>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</si>
  <si>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</si>
  <si>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</si>
  <si>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</si>
  <si>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</si>
  <si>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</si>
  <si>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</si>
  <si>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</si>
  <si>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</si>
  <si>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</si>
  <si>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</si>
  <si>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</si>
  <si>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</si>
  <si>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</si>
  <si>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</si>
  <si>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</si>
  <si>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</si>
  <si>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</si>
  <si>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</si>
  <si>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</si>
  <si>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</si>
  <si>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</si>
  <si>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</si>
  <si>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</si>
  <si>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</si>
  <si>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</si>
  <si>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</si>
  <si>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</si>
  <si>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</si>
  <si>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</si>
  <si>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</si>
  <si>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</si>
  <si>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</si>
  <si>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</si>
  <si>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</si>
  <si>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</si>
  <si>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</si>
  <si>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</si>
  <si>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</si>
  <si>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</si>
  <si>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</si>
  <si>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</si>
  <si>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</si>
  <si>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</si>
  <si>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</si>
  <si>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</si>
  <si>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</si>
  <si>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</si>
  <si>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</si>
  <si>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</si>
  <si>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</si>
  <si>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</si>
  <si>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</si>
  <si>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</si>
  <si>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</si>
  <si>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</si>
  <si>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</si>
  <si>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</si>
  <si>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</si>
  <si>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</si>
  <si>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</si>
  <si>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</si>
  <si>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</si>
  <si>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</si>
  <si>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</si>
  <si>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</si>
  <si>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</si>
  <si>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</si>
  <si>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</si>
  <si>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</si>
  <si>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</si>
  <si>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</si>
  <si>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</si>
  <si>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</si>
  <si>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</si>
  <si>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</si>
  <si>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</si>
  <si>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</si>
  <si>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</si>
  <si>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</si>
  <si>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</si>
  <si>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</si>
  <si>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</si>
  <si>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</si>
  <si>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</si>
  <si>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</si>
  <si>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</si>
  <si>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</si>
  <si>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</si>
  <si>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</si>
  <si>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</si>
  <si>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</si>
  <si>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</si>
  <si>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</si>
  <si>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</si>
  <si>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</si>
  <si>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</si>
  <si>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</si>
  <si>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</si>
  <si>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</si>
  <si>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</si>
  <si>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</si>
  <si>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</si>
  <si>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</si>
  <si>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</si>
  <si>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</si>
  <si>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</si>
  <si>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</si>
  <si>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</si>
  <si>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</si>
  <si>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</si>
  <si>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</si>
  <si>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</si>
  <si>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</si>
  <si>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</si>
  <si>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</si>
  <si>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</si>
  <si>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</si>
  <si>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</si>
  <si>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</si>
  <si>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</si>
  <si>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</si>
  <si>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</si>
  <si>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</si>
  <si>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</si>
  <si>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</si>
  <si>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</si>
  <si>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</si>
  <si>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</si>
  <si>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</si>
  <si>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</si>
  <si>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</si>
  <si>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</si>
  <si>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</si>
  <si>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</si>
  <si>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</si>
  <si>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</si>
  <si>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</si>
  <si>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</si>
  <si>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</si>
  <si>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</si>
  <si>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</si>
  <si>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</si>
  <si>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</si>
  <si>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</si>
  <si>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</si>
  <si>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</si>
  <si>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</si>
  <si>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</si>
  <si>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</si>
  <si>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</si>
  <si>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</si>
  <si>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</si>
  <si>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</si>
  <si>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</si>
  <si>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</si>
  <si>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</si>
  <si>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</si>
  <si>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</si>
  <si>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</si>
  <si>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</si>
  <si>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</si>
  <si>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</si>
  <si>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</si>
  <si>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</si>
  <si>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</si>
  <si>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</si>
  <si>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</si>
  <si>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</si>
  <si>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</si>
  <si>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</si>
  <si>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</si>
  <si>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</si>
  <si>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</si>
  <si>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</si>
  <si>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</si>
  <si>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</si>
  <si>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</si>
  <si>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</si>
  <si>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</si>
  <si>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</si>
  <si>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</si>
  <si>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</si>
  <si>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</si>
  <si>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</si>
  <si>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</si>
  <si>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</si>
  <si>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</si>
  <si>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</si>
  <si>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</si>
  <si>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</si>
  <si>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</si>
  <si>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</si>
  <si>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</si>
  <si>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</si>
  <si>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</si>
  <si>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</si>
  <si>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</si>
  <si>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</si>
  <si>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</si>
  <si>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</si>
  <si>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</si>
  <si>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</si>
  <si>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</si>
  <si>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</si>
  <si>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</si>
  <si>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</si>
  <si>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</si>
  <si>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</si>
  <si>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</si>
  <si>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</si>
  <si>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</si>
  <si>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</si>
  <si>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</si>
  <si>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</si>
  <si>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</si>
  <si>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</si>
  <si>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</si>
  <si>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</si>
  <si>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</si>
  <si>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</si>
  <si>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</si>
  <si>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</si>
  <si>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</si>
  <si>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</si>
  <si>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</si>
  <si>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</si>
  <si>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</si>
  <si>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</si>
  <si>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</si>
  <si>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</si>
  <si>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</si>
  <si>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</si>
  <si>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</si>
  <si>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</si>
  <si>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</si>
  <si>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</si>
  <si>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</si>
  <si>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</si>
  <si>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</si>
  <si>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</si>
  <si>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</si>
  <si>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</si>
  <si>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</si>
  <si>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</si>
  <si>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</si>
  <si>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</si>
  <si>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</si>
  <si>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</si>
  <si>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</si>
  <si>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</si>
  <si>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</si>
  <si>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</si>
  <si>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</si>
  <si>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</si>
  <si>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</si>
  <si>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</si>
  <si>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</si>
  <si>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</si>
  <si>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</si>
  <si>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</si>
  <si>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</si>
  <si>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</si>
  <si>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</si>
  <si>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</si>
  <si>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</si>
  <si>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</si>
  <si>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</si>
  <si>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</si>
  <si>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</si>
  <si>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</si>
  <si>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</si>
  <si>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</si>
  <si>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</si>
  <si>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</si>
  <si>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</si>
  <si>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</si>
  <si>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</si>
  <si>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</si>
  <si>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</si>
  <si>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</si>
  <si>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</si>
  <si>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</si>
  <si>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</si>
  <si>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</si>
  <si>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</si>
  <si>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</si>
  <si>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</si>
  <si>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</si>
  <si>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</si>
  <si>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</si>
  <si>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</si>
  <si>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</si>
  <si>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</si>
  <si>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</si>
  <si>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</si>
  <si>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</si>
  <si>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</si>
  <si>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</si>
  <si>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</si>
  <si>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</si>
  <si>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</si>
  <si>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</si>
  <si>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</si>
  <si>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</si>
  <si>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</si>
  <si>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</si>
  <si>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</si>
  <si>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</si>
  <si>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</si>
  <si>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</si>
  <si>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</si>
  <si>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</si>
  <si>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</si>
  <si>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</si>
  <si>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</si>
  <si>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</si>
  <si>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</si>
  <si>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</si>
  <si>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</si>
  <si>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</si>
  <si>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</si>
  <si>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</si>
  <si>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</si>
  <si>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</si>
  <si>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</si>
  <si>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</si>
  <si>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</si>
  <si>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</si>
  <si>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</si>
  <si>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</si>
  <si>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</si>
  <si>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</si>
  <si>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</si>
  <si>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</si>
  <si>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</si>
  <si>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</si>
  <si>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</si>
  <si>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</si>
  <si>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</si>
  <si>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</si>
  <si>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</si>
  <si>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</si>
  <si>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</si>
  <si>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</si>
  <si>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</si>
  <si>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</si>
  <si>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</si>
  <si>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</si>
  <si>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</si>
  <si>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</si>
  <si>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</si>
  <si>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</si>
  <si>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</si>
  <si>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</si>
  <si>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</si>
  <si>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</si>
  <si>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</si>
  <si>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</si>
  <si>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</si>
  <si>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</si>
  <si>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</si>
  <si>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</si>
  <si>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</si>
  <si>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</si>
  <si>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</si>
  <si>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</si>
  <si>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</si>
  <si>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</si>
  <si>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</si>
  <si>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</si>
  <si>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</si>
  <si>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</si>
  <si>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</si>
  <si>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</si>
  <si>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</si>
  <si>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</si>
  <si>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</si>
  <si>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</si>
  <si>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</si>
  <si>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</si>
  <si>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</si>
  <si>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</si>
  <si>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</si>
  <si>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</si>
  <si>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</si>
  <si>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</si>
  <si>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</si>
  <si>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</si>
  <si>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</si>
  <si>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</si>
  <si>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</si>
  <si>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</si>
  <si>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</si>
  <si>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</si>
  <si>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</si>
  <si>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</si>
  <si>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</si>
  <si>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</si>
  <si>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</si>
  <si>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</si>
  <si>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</si>
  <si>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</si>
  <si>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</si>
  <si>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</si>
  <si>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</si>
  <si>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</si>
  <si>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</si>
  <si>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</si>
  <si>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</si>
  <si>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</si>
  <si>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</si>
  <si>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</si>
  <si>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</si>
  <si>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</si>
  <si>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</si>
  <si>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</si>
  <si>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</si>
  <si>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</si>
  <si>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</si>
  <si>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</si>
  <si>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</si>
  <si>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</si>
  <si>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</si>
  <si>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</si>
  <si>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</si>
  <si>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</si>
  <si>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</si>
  <si>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</si>
  <si>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</si>
  <si>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</si>
  <si>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</si>
  <si>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</si>
  <si>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</si>
  <si>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</si>
  <si>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</si>
  <si>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</si>
  <si>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</si>
  <si>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</si>
  <si>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</si>
  <si>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</si>
  <si>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</si>
  <si>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</si>
  <si>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</si>
  <si>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</si>
  <si>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</si>
  <si>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</si>
  <si>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</si>
  <si>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</si>
  <si>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</si>
  <si>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</si>
  <si>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</si>
  <si>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</si>
  <si>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</si>
  <si>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</si>
  <si>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</si>
  <si>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</si>
  <si>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</si>
  <si>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</si>
  <si>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</si>
  <si>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</si>
  <si>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</si>
  <si>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</si>
  <si>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</si>
  <si>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</si>
  <si>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</si>
  <si>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</si>
  <si>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</si>
  <si>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</si>
  <si>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</si>
  <si>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</si>
  <si>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</si>
  <si>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</si>
  <si>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</si>
  <si>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</si>
  <si>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</si>
  <si>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</si>
  <si>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</si>
  <si>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</si>
  <si>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</si>
  <si>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</si>
  <si>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</si>
  <si>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</si>
  <si>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</si>
  <si>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</si>
  <si>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</si>
  <si>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</si>
  <si>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</si>
  <si>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</si>
  <si>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</si>
  <si>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</si>
  <si>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</si>
  <si>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</si>
  <si>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</si>
  <si>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</si>
  <si>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</si>
  <si>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</si>
  <si>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</si>
  <si>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</si>
  <si>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</si>
  <si>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</si>
  <si>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</si>
  <si>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</si>
  <si>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</si>
  <si>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</si>
  <si>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</si>
  <si>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</si>
  <si>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</si>
  <si>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</si>
  <si>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</si>
  <si>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</si>
  <si>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</si>
  <si>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</si>
  <si>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</si>
  <si>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</si>
  <si>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</si>
  <si>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</si>
  <si>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</si>
  <si>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</si>
  <si>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</si>
  <si>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</si>
  <si>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</si>
  <si>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</si>
  <si>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</si>
  <si>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</si>
  <si>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</si>
  <si>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</si>
  <si>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</si>
  <si>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</si>
  <si>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</si>
  <si>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</si>
  <si>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</si>
  <si>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</si>
  <si>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</si>
  <si>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</si>
  <si>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</si>
  <si>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</si>
  <si>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</si>
  <si>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</si>
  <si>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</si>
  <si>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</si>
  <si>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</si>
  <si>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</si>
  <si>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</si>
  <si>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</si>
  <si>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</si>
  <si>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</si>
  <si>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</si>
  <si>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</si>
  <si>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</si>
  <si>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</si>
  <si>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</si>
  <si>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</si>
  <si>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</si>
  <si>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</si>
  <si>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</si>
  <si>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</si>
  <si>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</si>
  <si>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</si>
  <si>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</si>
  <si>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</si>
  <si>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</si>
  <si>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</si>
  <si>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</si>
  <si>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</si>
  <si>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</si>
  <si>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</si>
  <si>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</si>
  <si>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</si>
  <si>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</si>
  <si>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</si>
  <si>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</si>
  <si>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</si>
  <si>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</si>
  <si>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</si>
  <si>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</si>
  <si>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</si>
  <si>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</si>
  <si>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</si>
  <si>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</si>
  <si>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</si>
  <si>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</si>
  <si>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</si>
  <si>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</si>
  <si>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</si>
  <si>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</si>
  <si>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</si>
  <si>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</si>
  <si>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</si>
  <si>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</si>
  <si>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</si>
  <si>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</si>
  <si>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</si>
  <si>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</si>
  <si>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</si>
  <si>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</si>
  <si>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</si>
  <si>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</si>
  <si>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</si>
  <si>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</si>
  <si>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</si>
  <si>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</si>
  <si>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</si>
  <si>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</si>
  <si>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</si>
  <si>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</si>
  <si>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</si>
  <si>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</si>
  <si>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</si>
  <si>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</si>
  <si>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</si>
  <si>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</si>
  <si>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</si>
  <si>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</si>
  <si>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</si>
  <si>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</si>
  <si>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</si>
  <si>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</si>
  <si>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</si>
  <si>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</si>
  <si>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</si>
  <si>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</si>
  <si>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</si>
  <si>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</si>
  <si>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</si>
  <si>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</si>
  <si>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</si>
  <si>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</si>
  <si>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</si>
  <si>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</si>
  <si>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</si>
  <si>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</si>
  <si>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</si>
  <si>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</si>
  <si>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</si>
  <si>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</si>
  <si>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</si>
  <si>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</si>
  <si>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</si>
  <si>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</si>
  <si>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</si>
  <si>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</si>
  <si>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</si>
  <si>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</si>
  <si>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</si>
  <si>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</si>
  <si>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</si>
  <si>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</si>
  <si>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</si>
  <si>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</si>
  <si>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</si>
  <si>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</si>
  <si>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</si>
  <si>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</si>
  <si>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</si>
  <si>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</si>
  <si>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</si>
  <si>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</si>
  <si>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</si>
  <si>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</si>
  <si>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</si>
  <si>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</si>
  <si>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</si>
  <si>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</si>
  <si>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</si>
  <si>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</si>
  <si>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</si>
  <si>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</si>
  <si>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</si>
  <si>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</si>
  <si>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</si>
  <si>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</si>
  <si>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</si>
  <si>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</si>
  <si>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</si>
  <si>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</si>
  <si>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</si>
  <si>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</si>
  <si>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</si>
  <si>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</si>
  <si>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</si>
  <si>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</si>
  <si>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</si>
  <si>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</si>
  <si>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</si>
  <si>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</si>
  <si>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</si>
  <si>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</si>
  <si>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</si>
  <si>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</si>
  <si>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</si>
  <si>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</si>
  <si>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</si>
  <si>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</si>
  <si>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</si>
  <si>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</si>
  <si>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</si>
  <si>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</si>
  <si>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</si>
  <si>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</si>
  <si>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</si>
  <si>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</si>
  <si>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</si>
  <si>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</si>
  <si>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</si>
  <si>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</si>
  <si>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</si>
  <si>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</si>
  <si>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</si>
  <si>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</si>
  <si>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</si>
  <si>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</si>
  <si>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</si>
  <si>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</si>
  <si>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</si>
  <si>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</si>
  <si>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</si>
  <si>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</si>
  <si>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</si>
  <si>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</si>
  <si>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</si>
  <si>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</si>
  <si>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</si>
  <si>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</si>
  <si>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</si>
  <si>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</si>
  <si>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</si>
  <si>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</si>
  <si>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</si>
  <si>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</si>
  <si>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</si>
  <si>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</si>
  <si>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</si>
  <si>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</si>
  <si>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</si>
  <si>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</si>
  <si>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</si>
  <si>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</si>
  <si>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</si>
  <si>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</si>
  <si>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</si>
  <si>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</si>
  <si>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</si>
  <si>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</si>
  <si>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</si>
  <si>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</si>
  <si>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</si>
  <si>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</si>
  <si>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</si>
  <si>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</si>
  <si>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</si>
  <si>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</si>
  <si>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</si>
  <si>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</si>
  <si>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</si>
  <si>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</si>
  <si>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</si>
  <si>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</si>
  <si>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</si>
  <si>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</si>
  <si>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</si>
  <si>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</si>
  <si>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</si>
  <si>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</si>
  <si>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</si>
  <si>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</si>
  <si>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</si>
  <si>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</si>
  <si>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</si>
  <si>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</si>
  <si>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</si>
  <si>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</si>
  <si>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</si>
  <si>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</si>
  <si>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</si>
  <si>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</si>
  <si>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</si>
  <si>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</si>
  <si>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</si>
  <si>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</si>
  <si>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</si>
  <si>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</si>
  <si>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</si>
  <si>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</si>
  <si>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</si>
  <si>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</si>
  <si>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</si>
  <si>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</si>
  <si>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</si>
  <si>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</si>
  <si>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</si>
  <si>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</si>
  <si>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</si>
  <si>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</si>
  <si>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</si>
  <si>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</si>
  <si>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</si>
  <si>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</si>
  <si>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</si>
  <si>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</si>
  <si>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</si>
  <si>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</si>
  <si>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</si>
  <si>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</si>
  <si>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</si>
  <si>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</si>
  <si>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</si>
  <si>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</si>
  <si>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</si>
  <si>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</si>
  <si>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</si>
  <si>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</si>
  <si>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</si>
  <si>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</si>
  <si>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</si>
  <si>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</si>
  <si>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</si>
  <si>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</si>
  <si>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</si>
  <si>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</si>
  <si>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</si>
  <si>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</si>
  <si>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</si>
  <si>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</si>
  <si>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</si>
  <si>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</si>
  <si>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</si>
  <si>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</si>
  <si>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</si>
  <si>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</si>
  <si>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</si>
  <si>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</si>
  <si>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</si>
  <si>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</si>
  <si>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</si>
  <si>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</si>
  <si>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</si>
  <si>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</si>
  <si>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</si>
  <si>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</si>
  <si>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</si>
  <si>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</si>
  <si>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</si>
  <si>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</si>
  <si>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</si>
  <si>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</si>
  <si>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</si>
  <si>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</si>
  <si>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</si>
  <si>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</si>
  <si>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</si>
  <si>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</si>
  <si>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</si>
  <si>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</si>
  <si>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</si>
  <si>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</si>
  <si>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</si>
  <si>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</si>
  <si>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</si>
  <si>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</si>
  <si>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</si>
  <si>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</si>
  <si>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</si>
  <si>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</si>
  <si>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</si>
  <si>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</si>
  <si>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</si>
  <si>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</si>
  <si>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</si>
  <si>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</si>
  <si>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</si>
  <si>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</si>
  <si>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</si>
  <si>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</si>
  <si>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</si>
  <si>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</si>
  <si>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</si>
  <si>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</si>
  <si>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</si>
  <si>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</si>
  <si>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</si>
  <si>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</si>
  <si>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</si>
  <si>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</si>
  <si>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</si>
  <si>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</si>
  <si>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</si>
  <si>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</si>
  <si>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</si>
  <si>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</si>
  <si>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</si>
  <si>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</si>
  <si>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</si>
  <si>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</si>
  <si>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</si>
  <si>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</si>
  <si>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</si>
  <si>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</si>
  <si>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</si>
  <si>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</si>
  <si>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</si>
  <si>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</si>
  <si>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</si>
  <si>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</si>
  <si>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</si>
  <si>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</si>
  <si>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</si>
  <si>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</si>
  <si>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</si>
  <si>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</si>
  <si>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</si>
  <si>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</si>
  <si>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</si>
  <si>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</si>
  <si>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</si>
  <si>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</si>
  <si>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</si>
  <si>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</si>
  <si>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</si>
  <si>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</si>
  <si>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</si>
  <si>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</si>
  <si>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</si>
  <si>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</si>
  <si>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</si>
  <si>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</si>
  <si>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</si>
  <si>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</si>
  <si>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</si>
  <si>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</si>
  <si>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</si>
  <si>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</si>
  <si>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</si>
  <si>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</si>
  <si>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</si>
  <si>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</si>
  <si>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</si>
  <si>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</si>
  <si>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</si>
  <si>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</si>
  <si>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</si>
  <si>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</si>
  <si>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</si>
  <si>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</si>
  <si>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</si>
  <si>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</si>
  <si>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</si>
  <si>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</si>
  <si>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</si>
  <si>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</si>
  <si>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</si>
  <si>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</si>
  <si>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</si>
  <si>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</si>
  <si>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</si>
  <si>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</si>
  <si>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</si>
  <si>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</si>
  <si>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</si>
  <si>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</si>
  <si>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</si>
  <si>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</si>
  <si>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</si>
  <si>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</si>
  <si>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</si>
  <si>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</si>
  <si>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</si>
  <si>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</si>
  <si>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</si>
  <si>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</si>
  <si>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</si>
  <si>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</si>
  <si>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</si>
  <si>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</si>
  <si>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</si>
  <si>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</si>
  <si>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</si>
  <si>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</si>
  <si>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</si>
  <si>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</si>
  <si>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</si>
  <si>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</si>
  <si>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</si>
  <si>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</si>
  <si>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</si>
  <si>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</si>
  <si>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</si>
  <si>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</si>
  <si>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</si>
  <si>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</si>
  <si>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</si>
  <si>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</si>
  <si>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</si>
  <si>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</si>
  <si>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</si>
  <si>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</si>
  <si>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</si>
  <si>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</si>
  <si>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</si>
  <si>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</si>
  <si>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</si>
  <si>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</si>
  <si>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</si>
  <si>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</si>
  <si>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</si>
  <si>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</si>
  <si>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</si>
  <si>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</si>
  <si>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</si>
  <si>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</si>
  <si>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</si>
  <si>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</si>
  <si>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</si>
  <si>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</si>
  <si>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</si>
  <si>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</si>
  <si>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</si>
  <si>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</si>
  <si>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</si>
  <si>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</si>
  <si>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</si>
  <si>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</si>
  <si>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</si>
  <si>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</si>
  <si>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</si>
  <si>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</si>
  <si>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</si>
  <si>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</si>
  <si>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</si>
  <si>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</si>
  <si>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</si>
  <si>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</si>
  <si>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</si>
  <si>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</si>
  <si>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</si>
  <si>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</si>
  <si>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</si>
  <si>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</si>
  <si>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</si>
  <si>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</si>
  <si>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</si>
  <si>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</si>
  <si>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</si>
  <si>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</si>
  <si>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</si>
  <si>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</si>
  <si>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</si>
  <si>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</si>
  <si>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</si>
  <si>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</si>
  <si>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</si>
  <si>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</si>
  <si>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</si>
  <si>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</si>
  <si>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</si>
  <si>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</si>
  <si>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</si>
  <si>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</si>
  <si>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</si>
  <si>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</si>
  <si>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</si>
  <si>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</si>
  <si>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</si>
  <si>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</si>
  <si>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</si>
  <si>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</si>
  <si>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</si>
  <si>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</si>
  <si>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</si>
  <si>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</si>
  <si>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</si>
  <si>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</si>
  <si>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</si>
  <si>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</si>
  <si>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</si>
  <si>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</si>
  <si>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</si>
  <si>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</si>
  <si>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</si>
  <si>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</si>
  <si>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</si>
  <si>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</si>
  <si>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</si>
  <si>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</si>
  <si>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</si>
  <si>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</si>
  <si>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</si>
  <si>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</si>
  <si>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</si>
  <si>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</si>
  <si>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</si>
  <si>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</si>
  <si>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</si>
  <si>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</si>
  <si>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</si>
  <si>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</si>
  <si>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</si>
  <si>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</si>
  <si>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</si>
  <si>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</si>
  <si>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</si>
  <si>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</si>
  <si>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</si>
  <si>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</si>
  <si>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</si>
  <si>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</si>
  <si>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</si>
  <si>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</si>
  <si>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</si>
  <si>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</si>
  <si>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</si>
  <si>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</si>
  <si>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</si>
  <si>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</si>
  <si>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</si>
  <si>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</si>
  <si>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</si>
  <si>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</si>
  <si>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</si>
  <si>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</si>
  <si>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</si>
  <si>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</si>
  <si>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</si>
  <si>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</si>
  <si>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</si>
  <si>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</si>
  <si>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</si>
  <si>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</si>
  <si>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</si>
  <si>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</si>
  <si>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</si>
  <si>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</si>
  <si>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</si>
  <si>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</si>
  <si>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</si>
  <si>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</si>
  <si>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</si>
  <si>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</si>
  <si>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</si>
  <si>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</si>
  <si>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</si>
  <si>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</si>
  <si>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</si>
  <si>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</si>
  <si>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</si>
  <si>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</si>
  <si>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</si>
  <si>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</si>
  <si>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</si>
  <si>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</si>
  <si>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</si>
  <si>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</si>
  <si>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</si>
  <si>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</si>
  <si>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</si>
  <si>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</si>
  <si>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</si>
  <si>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</si>
  <si>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</si>
  <si>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</si>
  <si>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</si>
  <si>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</si>
  <si>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</si>
  <si>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</si>
  <si>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</si>
  <si>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</si>
  <si>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</si>
  <si>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</si>
  <si>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</si>
  <si>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</si>
  <si>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</si>
  <si>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</si>
  <si>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</si>
  <si>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</si>
  <si>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</si>
  <si>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</si>
  <si>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</si>
  <si>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</si>
  <si>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</si>
  <si>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</si>
  <si>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</si>
  <si>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</si>
  <si>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</si>
  <si>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</si>
  <si>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</si>
  <si>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</si>
  <si>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</si>
  <si>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</si>
  <si>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</si>
  <si>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</si>
  <si>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</si>
  <si>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</si>
  <si>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</si>
  <si>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</si>
  <si>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</si>
  <si>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</si>
  <si>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</si>
  <si>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</si>
  <si>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</si>
  <si>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</si>
  <si>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</si>
  <si>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</si>
  <si>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</si>
  <si>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</si>
  <si>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</si>
  <si>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</si>
  <si>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</si>
  <si>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</si>
  <si>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</si>
  <si>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</si>
  <si>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</si>
  <si>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</si>
  <si>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</si>
  <si>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</si>
  <si>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</si>
  <si>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</si>
  <si>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</si>
  <si>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</si>
  <si>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</si>
  <si>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</si>
  <si>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</si>
  <si>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</si>
  <si>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</si>
  <si>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</si>
  <si>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</si>
  <si>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</si>
  <si>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</si>
  <si>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</si>
  <si>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</si>
  <si>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</si>
  <si>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</si>
  <si>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</si>
  <si>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</si>
  <si>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</si>
  <si>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</si>
  <si>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</si>
  <si>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</si>
  <si>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</si>
  <si>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</si>
  <si>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</si>
  <si>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</si>
  <si>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</si>
  <si>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</si>
  <si>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</si>
  <si>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</si>
  <si>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</si>
  <si>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</si>
  <si>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</si>
  <si>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</si>
  <si>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</si>
  <si>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</si>
  <si>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</si>
  <si>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</si>
  <si>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</si>
  <si>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</si>
  <si>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</si>
  <si>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</si>
  <si>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</si>
  <si>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</si>
  <si>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</si>
  <si>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</si>
  <si>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</si>
  <si>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</si>
  <si>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</si>
  <si>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</si>
  <si>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</si>
  <si>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</si>
  <si>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</si>
  <si>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</si>
  <si>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</si>
  <si>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</si>
  <si>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</si>
  <si>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</si>
  <si>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</si>
  <si>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</si>
  <si>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</si>
  <si>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</si>
  <si>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</si>
  <si>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</si>
  <si>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</si>
  <si>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</si>
  <si>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</si>
  <si>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</si>
  <si>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</si>
  <si>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</si>
  <si>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</si>
  <si>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</si>
  <si>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</si>
  <si>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</si>
  <si>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</si>
  <si>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</si>
  <si>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</si>
  <si>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</si>
  <si>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</si>
  <si>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</si>
  <si>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</si>
  <si>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</si>
  <si>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</si>
  <si>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</si>
  <si>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</si>
  <si>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</si>
  <si>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</si>
  <si>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</si>
  <si>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</si>
  <si>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</si>
  <si>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</si>
  <si>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</si>
  <si>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</si>
  <si>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</si>
  <si>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</si>
  <si>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</si>
  <si>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</si>
  <si>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</si>
  <si>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</si>
  <si>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</si>
  <si>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</si>
  <si>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</si>
  <si>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</si>
  <si>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</si>
  <si>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</si>
  <si>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</si>
  <si>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</si>
  <si>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</si>
  <si>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</si>
  <si>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</si>
  <si>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</si>
  <si>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</si>
  <si>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</si>
  <si>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</si>
  <si>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</si>
  <si>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</si>
  <si>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</si>
  <si>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</si>
  <si>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</si>
  <si>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</si>
  <si>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</si>
  <si>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</si>
  <si>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</si>
  <si>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</si>
  <si>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</si>
  <si>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</si>
  <si>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</si>
  <si>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</si>
  <si>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</si>
  <si>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</si>
  <si>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</si>
  <si>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</si>
  <si>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</si>
  <si>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</si>
  <si>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</si>
  <si>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</si>
  <si>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</si>
  <si>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</si>
  <si>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</si>
  <si>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</si>
  <si>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</si>
  <si>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</si>
  <si>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</si>
  <si>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</si>
  <si>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</si>
  <si>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</si>
  <si>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</si>
  <si>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</si>
  <si>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</si>
  <si>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</si>
  <si>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</si>
  <si>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</si>
  <si>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</si>
  <si>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</si>
  <si>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</si>
  <si>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</si>
  <si>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</si>
  <si>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</si>
  <si>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</si>
  <si>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</si>
  <si>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</si>
  <si>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</si>
  <si>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</si>
  <si>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</si>
  <si>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</si>
  <si>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</si>
  <si>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</si>
  <si>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</si>
  <si>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</si>
  <si>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</si>
  <si>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</si>
  <si>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</si>
  <si>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</si>
  <si>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</si>
  <si>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</si>
  <si>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</si>
  <si>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</si>
  <si>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</si>
  <si>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</si>
  <si>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</si>
  <si>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</si>
  <si>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</si>
  <si>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</si>
  <si>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</si>
  <si>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</si>
  <si>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</si>
  <si>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</si>
  <si>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</si>
  <si>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</si>
  <si>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</si>
  <si>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</si>
  <si>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</si>
  <si>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</si>
  <si>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</si>
  <si>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</si>
  <si>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</si>
  <si>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</si>
  <si>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</si>
  <si>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</si>
  <si>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</si>
  <si>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</si>
  <si>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</si>
  <si>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</si>
  <si>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</si>
  <si>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</si>
  <si>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</si>
  <si>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</si>
  <si>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</si>
  <si>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</si>
  <si>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</si>
  <si>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</si>
  <si>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</si>
  <si>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</si>
  <si>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</si>
  <si>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</si>
  <si>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</si>
  <si>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</si>
  <si>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</si>
  <si>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</si>
  <si>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</si>
  <si>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</si>
  <si>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</si>
  <si>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</si>
  <si>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</si>
  <si>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</si>
  <si>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</si>
  <si>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</si>
  <si>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</si>
  <si>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</si>
  <si>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</si>
  <si>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</si>
  <si>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</si>
  <si>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</si>
  <si>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</si>
  <si>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</si>
  <si>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</si>
  <si>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</si>
  <si>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</si>
  <si>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</si>
  <si>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</si>
  <si>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</si>
  <si>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</si>
  <si>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</si>
  <si>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</si>
  <si>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</si>
  <si>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</si>
  <si>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</si>
  <si>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</si>
  <si>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</si>
  <si>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</si>
  <si>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</si>
  <si>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</si>
  <si>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</si>
  <si>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</si>
  <si>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</si>
  <si>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</si>
  <si>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</si>
  <si>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</si>
  <si>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</si>
  <si>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</si>
  <si>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</si>
  <si>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</si>
  <si>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</si>
  <si>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</si>
  <si>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</si>
  <si>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</si>
  <si>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</si>
  <si>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</si>
  <si>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</si>
  <si>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</si>
  <si>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</si>
  <si>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</si>
  <si>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</si>
  <si>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</si>
  <si>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</si>
  <si>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</si>
  <si>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</si>
  <si>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</si>
  <si>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</si>
  <si>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</si>
  <si>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</si>
  <si>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</si>
  <si>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</si>
  <si>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</si>
  <si>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</si>
  <si>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</si>
  <si>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</si>
  <si>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</si>
  <si>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</si>
  <si>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</si>
  <si>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</si>
  <si>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</si>
  <si>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</si>
  <si>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</si>
  <si>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</si>
  <si>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</si>
  <si>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</si>
  <si>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</si>
  <si>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</si>
  <si>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</si>
  <si>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</si>
  <si>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</si>
  <si>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</si>
  <si>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</si>
  <si>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</si>
  <si>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</si>
  <si>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</si>
  <si>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</si>
  <si>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</si>
  <si>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</si>
  <si>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</si>
  <si>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</si>
  <si>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</si>
  <si>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</si>
  <si>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</si>
  <si>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</si>
  <si>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</si>
  <si>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</si>
  <si>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</si>
  <si>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</si>
  <si>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</si>
  <si>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</si>
  <si>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</si>
  <si>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</si>
  <si>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</si>
  <si>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</si>
  <si>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</si>
  <si>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</si>
  <si>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</si>
  <si>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</si>
  <si>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</si>
  <si>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</si>
  <si>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</si>
  <si>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</si>
  <si>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</si>
  <si>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</si>
  <si>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</si>
  <si>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</si>
  <si>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</si>
  <si>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</si>
  <si>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</si>
  <si>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</si>
  <si>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</si>
  <si>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</si>
  <si>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</si>
  <si>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</si>
  <si>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</si>
  <si>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</si>
  <si>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</si>
  <si>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</si>
  <si>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</si>
  <si>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</si>
  <si>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</si>
  <si>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</si>
  <si>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</si>
  <si>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</si>
  <si>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</si>
  <si>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</si>
  <si>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</si>
  <si>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</si>
  <si>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</si>
  <si>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</si>
  <si>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</si>
  <si>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</si>
  <si>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</si>
  <si>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</si>
  <si>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</si>
  <si>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</si>
  <si>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</si>
  <si>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</si>
  <si>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</si>
  <si>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</si>
  <si>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</si>
  <si>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</si>
  <si>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</si>
  <si>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</si>
  <si>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</si>
  <si>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</si>
  <si>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</si>
  <si>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</si>
  <si>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</si>
  <si>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</si>
  <si>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</si>
  <si>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</si>
  <si>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</si>
  <si>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</si>
  <si>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</si>
  <si>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</si>
  <si>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</si>
  <si>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</si>
  <si>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</si>
  <si>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</si>
  <si>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</si>
  <si>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</si>
  <si>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</si>
  <si>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</si>
  <si>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</si>
  <si>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</si>
  <si>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</si>
  <si>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</si>
  <si>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</si>
  <si>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</si>
  <si>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</si>
  <si>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</si>
  <si>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</si>
  <si>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</si>
  <si>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</si>
  <si>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</si>
  <si>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</si>
  <si>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</si>
  <si>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</si>
  <si>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</si>
  <si>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</si>
  <si>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</si>
  <si>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</si>
  <si>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</si>
  <si>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</si>
  <si>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</si>
  <si>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</si>
  <si>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</si>
  <si>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</si>
  <si>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</si>
  <si>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</si>
  <si>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</si>
  <si>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</si>
  <si>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</si>
  <si>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</si>
  <si>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</si>
  <si>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</si>
  <si>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</si>
  <si>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</si>
  <si>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</si>
  <si>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</si>
  <si>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</si>
  <si>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</si>
  <si>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</si>
  <si>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</si>
  <si>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</si>
  <si>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</si>
  <si>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</si>
  <si>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</si>
  <si>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</si>
  <si>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</si>
  <si>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</si>
  <si>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</si>
  <si>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</si>
  <si>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</si>
  <si>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</si>
  <si>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</si>
  <si>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</si>
  <si>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</si>
  <si>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</si>
  <si>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</si>
  <si>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</si>
  <si>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</si>
  <si>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</si>
  <si>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</si>
  <si>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</si>
  <si>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</si>
  <si>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</si>
  <si>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</si>
  <si>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</si>
  <si>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</si>
  <si>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</si>
  <si>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</si>
  <si>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</si>
  <si>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</si>
  <si>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</si>
  <si>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</si>
  <si>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</si>
  <si>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</si>
  <si>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</si>
  <si>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</si>
  <si>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</si>
  <si>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</si>
  <si>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</si>
  <si>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</si>
  <si>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</si>
  <si>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</si>
  <si>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</si>
  <si>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</si>
  <si>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</si>
  <si>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</si>
  <si>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</si>
  <si>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</si>
  <si>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</si>
  <si>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</si>
  <si>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</si>
  <si>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</si>
  <si>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</si>
  <si>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</si>
  <si>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</si>
  <si>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</si>
  <si>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</si>
  <si>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</si>
  <si>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</si>
  <si>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</si>
  <si>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</si>
  <si>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</si>
  <si>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</si>
  <si>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</si>
  <si>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</si>
  <si>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</si>
  <si>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</si>
  <si>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</si>
  <si>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</si>
  <si>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</si>
  <si>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</si>
  <si>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</si>
  <si>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</si>
  <si>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</si>
  <si>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</si>
  <si>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</si>
  <si>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</si>
  <si>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</si>
  <si>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</si>
  <si>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</si>
  <si>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</si>
  <si>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</si>
  <si>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</si>
  <si>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</si>
  <si>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</si>
  <si>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</si>
  <si>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</si>
  <si>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</si>
  <si>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</si>
  <si>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</si>
  <si>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</si>
  <si>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</si>
  <si>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</si>
  <si>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</si>
  <si>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</si>
  <si>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</si>
  <si>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</si>
  <si>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</si>
  <si>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</si>
  <si>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</si>
  <si>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</si>
  <si>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</si>
  <si>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</si>
  <si>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</si>
  <si>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</si>
  <si>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</si>
  <si>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</si>
  <si>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</si>
  <si>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</si>
  <si>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</si>
  <si>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</si>
  <si>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</si>
  <si>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</si>
  <si>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</si>
  <si>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</si>
  <si>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</si>
  <si>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</si>
  <si>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</si>
  <si>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</si>
  <si>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</si>
  <si>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</si>
  <si>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</si>
  <si>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</si>
  <si>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</si>
  <si>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</si>
  <si>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</si>
  <si>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</si>
  <si>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</si>
  <si>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</si>
  <si>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</si>
  <si>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</si>
  <si>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</si>
  <si>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</si>
  <si>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</si>
  <si>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</si>
  <si>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</si>
  <si>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</si>
  <si>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</si>
  <si>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</si>
  <si>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</si>
  <si>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</si>
  <si>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</si>
  <si>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</si>
  <si>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</si>
  <si>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</si>
  <si>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</si>
  <si>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</si>
  <si>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</si>
  <si>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</si>
  <si>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</si>
  <si>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</si>
  <si>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</si>
  <si>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</si>
  <si>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</si>
  <si>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</si>
  <si>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</si>
  <si>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</si>
  <si>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</si>
  <si>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</si>
  <si>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</si>
  <si>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</si>
  <si>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</si>
  <si>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</si>
  <si>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</si>
  <si>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</si>
  <si>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</si>
  <si>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</si>
  <si>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</si>
  <si>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</si>
  <si>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</si>
  <si>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</si>
  <si>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</si>
  <si>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</si>
  <si>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</si>
  <si>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</si>
  <si>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</si>
  <si>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</si>
  <si>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</si>
  <si>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</si>
  <si>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</si>
  <si>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</si>
  <si>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</si>
  <si>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</si>
  <si>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</si>
  <si>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</si>
  <si>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</si>
  <si>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</si>
  <si>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</si>
  <si>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</si>
  <si>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</si>
  <si>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</si>
  <si>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</si>
  <si>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</si>
  <si>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</si>
  <si>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</si>
  <si>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</si>
  <si>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</si>
  <si>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</si>
  <si>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</si>
  <si>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</si>
  <si>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</si>
  <si>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</si>
  <si>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</si>
  <si>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</si>
  <si>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</si>
  <si>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</si>
  <si>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</si>
  <si>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</si>
  <si>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</si>
  <si>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</si>
  <si>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</si>
  <si>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</si>
  <si>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</si>
  <si>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</si>
  <si>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</si>
  <si>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</si>
  <si>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</si>
  <si>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</si>
  <si>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</si>
  <si>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</si>
  <si>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</si>
  <si>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</si>
  <si>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</si>
  <si>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</si>
  <si>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</si>
  <si>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</si>
  <si>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</si>
  <si>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</si>
  <si>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</si>
  <si>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</si>
  <si>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</si>
  <si>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</si>
  <si>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</si>
  <si>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</si>
  <si>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</si>
  <si>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</si>
  <si>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</si>
  <si>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</si>
  <si>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</si>
  <si>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</si>
  <si>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</si>
  <si>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</si>
  <si>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</si>
  <si>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</si>
  <si>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</si>
  <si>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</si>
  <si>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</si>
  <si>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</si>
  <si>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</si>
  <si>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</si>
  <si>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</si>
  <si>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</si>
  <si>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</si>
  <si>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</si>
  <si>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</si>
  <si>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</si>
  <si>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</si>
  <si>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</si>
  <si>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</si>
  <si>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</si>
  <si>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</si>
  <si>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</si>
  <si>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</si>
  <si>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</si>
  <si>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</si>
  <si>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</si>
  <si>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</si>
  <si>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</si>
  <si>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</si>
  <si>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</si>
  <si>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</si>
  <si>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</si>
  <si>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</si>
  <si>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</si>
  <si>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</si>
  <si>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</si>
  <si>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</si>
  <si>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</si>
  <si>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</si>
  <si>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</si>
  <si>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</si>
  <si>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</si>
  <si>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</si>
  <si>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</si>
  <si>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</si>
  <si>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</si>
  <si>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</si>
  <si>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</si>
  <si>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</si>
  <si>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</si>
  <si>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</si>
  <si>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</si>
  <si>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</si>
  <si>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</si>
  <si>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</si>
  <si>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</si>
  <si>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</si>
  <si>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</si>
  <si>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</si>
  <si>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</si>
  <si>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</si>
  <si>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</si>
  <si>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</si>
  <si>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</si>
  <si>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</si>
  <si>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</si>
  <si>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</si>
  <si>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</si>
  <si>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</si>
  <si>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</si>
  <si>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</si>
  <si>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</si>
  <si>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</si>
  <si>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</si>
  <si>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</si>
  <si>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</si>
  <si>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</si>
  <si>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</si>
  <si>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</si>
  <si>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</si>
  <si>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</si>
  <si>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</si>
  <si>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</si>
  <si>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</si>
  <si>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</si>
  <si>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</si>
  <si>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</si>
  <si>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</si>
  <si>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</si>
  <si>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</si>
  <si>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</si>
  <si>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</si>
  <si>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</si>
  <si>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</si>
  <si>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</si>
  <si>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</si>
  <si>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</si>
  <si>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</si>
  <si>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</si>
  <si>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</si>
  <si>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</si>
  <si>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</si>
  <si>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</si>
  <si>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</si>
  <si>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</si>
  <si>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</si>
  <si>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</si>
  <si>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</si>
  <si>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</si>
  <si>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</si>
  <si>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</si>
  <si>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</si>
  <si>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</si>
  <si>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</si>
  <si>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</si>
  <si>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</si>
  <si>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</si>
  <si>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</si>
  <si>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</si>
  <si>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</si>
  <si>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</si>
  <si>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</si>
  <si>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</si>
  <si>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</si>
  <si>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</si>
  <si>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</si>
  <si>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</si>
  <si>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</si>
  <si>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</si>
  <si>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</si>
  <si>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</si>
  <si>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</si>
  <si>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</si>
  <si>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</si>
  <si>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</si>
  <si>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</si>
  <si>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</si>
  <si>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</si>
  <si>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</si>
  <si>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</si>
  <si>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</si>
  <si>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</si>
  <si>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</si>
  <si>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</si>
  <si>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</si>
  <si>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</si>
  <si>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</si>
  <si>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</si>
  <si>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</si>
  <si>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</si>
  <si>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</si>
  <si>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</si>
  <si>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</si>
  <si>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</si>
  <si>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</si>
  <si>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</si>
  <si>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</si>
  <si>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</si>
  <si>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</si>
  <si>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</si>
  <si>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</si>
  <si>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</si>
  <si>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</si>
  <si>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</si>
  <si>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</si>
  <si>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</si>
  <si>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</si>
  <si>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</si>
  <si>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</si>
  <si>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</si>
  <si>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</si>
  <si>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</si>
  <si>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</si>
  <si>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</si>
  <si>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</si>
  <si>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</si>
  <si>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</si>
  <si>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</si>
  <si>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</si>
  <si>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</si>
  <si>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</si>
  <si>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</si>
  <si>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</si>
  <si>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</si>
  <si>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</si>
  <si>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</si>
  <si>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</si>
  <si>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</si>
  <si>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</si>
  <si>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</si>
  <si>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</si>
  <si>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</si>
  <si>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</si>
  <si>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</si>
  <si>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</si>
  <si>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</si>
  <si>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</si>
  <si>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</si>
  <si>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</si>
  <si>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</si>
  <si>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</si>
  <si>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</si>
  <si>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</si>
  <si>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</si>
  <si>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</si>
  <si>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</si>
  <si>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</si>
  <si>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</si>
  <si>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</si>
  <si>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</si>
  <si>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</si>
  <si>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</si>
  <si>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</si>
  <si>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</si>
  <si>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</si>
  <si>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</si>
  <si>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</si>
  <si>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</si>
  <si>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</si>
  <si>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</si>
  <si>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</si>
  <si>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</si>
  <si>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</si>
  <si>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</si>
  <si>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</si>
  <si>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</si>
  <si>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</si>
  <si>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</si>
  <si>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</si>
  <si>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</si>
  <si>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</si>
  <si>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</si>
  <si>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</si>
  <si>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</si>
  <si>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</si>
  <si>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</si>
  <si>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</si>
  <si>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</si>
  <si>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</si>
  <si>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</si>
  <si>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</si>
  <si>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</si>
  <si>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</si>
  <si>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</si>
  <si>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</si>
  <si>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</si>
  <si>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</si>
  <si>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</si>
  <si>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</si>
  <si>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</si>
  <si>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</si>
  <si>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</si>
  <si>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</si>
  <si>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</si>
  <si>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</si>
  <si>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</si>
  <si>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</si>
  <si>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</si>
  <si>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</si>
  <si>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</si>
  <si>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</si>
  <si>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</si>
  <si>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</si>
  <si>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</si>
  <si>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</si>
  <si>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</si>
  <si>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</si>
  <si>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</si>
  <si>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</si>
  <si>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</si>
  <si>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</si>
  <si>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</si>
  <si>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</si>
  <si>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</si>
  <si>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</si>
  <si>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</si>
  <si>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</si>
  <si>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</si>
  <si>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</si>
  <si>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</si>
  <si>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</si>
  <si>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</si>
  <si>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</si>
  <si>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</si>
  <si>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</si>
  <si>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</si>
  <si>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</si>
  <si>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</si>
  <si>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</si>
  <si>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</si>
  <si>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</si>
  <si>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</si>
  <si>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</si>
  <si>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</si>
  <si>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</si>
  <si>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</si>
  <si>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</si>
  <si>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</si>
  <si>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</si>
  <si>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</si>
  <si>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</si>
  <si>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</si>
  <si>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</si>
  <si>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</si>
  <si>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</si>
  <si>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</si>
  <si>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</si>
  <si>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</si>
  <si>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</si>
  <si>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</si>
  <si>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</si>
  <si>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</si>
  <si>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</si>
  <si>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</si>
  <si>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</si>
  <si>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</si>
  <si>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</si>
  <si>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</si>
  <si>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</si>
  <si>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</si>
  <si>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</si>
  <si>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</si>
  <si>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</si>
  <si>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</si>
  <si>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</si>
  <si>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</si>
  <si>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</si>
  <si>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</si>
  <si>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</si>
  <si>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</si>
  <si>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</si>
  <si>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</si>
  <si>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</si>
  <si>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</si>
  <si>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</si>
  <si>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</si>
  <si>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</si>
  <si>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</si>
  <si>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</si>
  <si>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</si>
  <si>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</si>
  <si>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</si>
  <si>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</si>
  <si>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</si>
  <si>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</si>
  <si>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</si>
  <si>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</si>
  <si>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</si>
  <si>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</si>
  <si>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</si>
  <si>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</si>
  <si>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</si>
  <si>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</si>
  <si>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</si>
  <si>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</si>
  <si>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</si>
  <si>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</si>
  <si>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</si>
  <si>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</si>
  <si>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</si>
  <si>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</si>
  <si>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</si>
  <si>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</si>
  <si>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</si>
  <si>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</si>
  <si>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</si>
  <si>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</si>
  <si>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</si>
  <si>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</si>
  <si>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</si>
  <si>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</si>
  <si>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</si>
  <si>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</si>
  <si>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</si>
  <si>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</si>
  <si>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</si>
  <si>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</si>
  <si>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</si>
  <si>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</si>
  <si>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</si>
  <si>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</si>
  <si>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</si>
  <si>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</si>
  <si>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</si>
  <si>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</si>
  <si>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</si>
  <si>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</si>
  <si>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</si>
  <si>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</si>
  <si>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</si>
  <si>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</si>
  <si>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</si>
  <si>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</si>
  <si>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</si>
  <si>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</si>
  <si>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</si>
  <si>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</si>
  <si>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</si>
  <si>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</si>
  <si>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</si>
  <si>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</si>
  <si>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</si>
  <si>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</si>
  <si>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</si>
  <si>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</si>
  <si>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</si>
  <si>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</si>
  <si>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</si>
  <si>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</si>
  <si>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</si>
  <si>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</si>
  <si>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</si>
  <si>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</si>
  <si>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</si>
  <si>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</si>
  <si>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</si>
  <si>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</si>
  <si>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</si>
  <si>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</si>
  <si>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</si>
  <si>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</si>
  <si>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</si>
  <si>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</si>
  <si>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</si>
  <si>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</si>
  <si>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</si>
  <si>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</si>
  <si>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</si>
  <si>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</si>
  <si>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</si>
  <si>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</si>
  <si>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</si>
  <si>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</si>
  <si>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</si>
  <si>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</si>
  <si>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</si>
  <si>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</si>
  <si>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</si>
  <si>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</si>
  <si>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</si>
  <si>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</si>
  <si>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</si>
  <si>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</si>
  <si>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</si>
  <si>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</si>
  <si>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</si>
  <si>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</si>
  <si>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</si>
  <si>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</si>
  <si>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</si>
  <si>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</si>
  <si>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</si>
  <si>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</si>
  <si>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</si>
  <si>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</si>
  <si>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</si>
  <si>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</si>
  <si>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</si>
  <si>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</si>
  <si>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</si>
  <si>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</si>
  <si>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</si>
  <si>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</si>
  <si>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</si>
  <si>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</si>
  <si>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</si>
  <si>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</si>
  <si>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</si>
  <si>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</si>
  <si>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</si>
  <si>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</si>
  <si>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</si>
  <si>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</si>
  <si>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</si>
  <si>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</si>
  <si>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</si>
  <si>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</si>
  <si>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</si>
  <si>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</si>
  <si>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</si>
  <si>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</si>
  <si>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</si>
  <si>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</si>
  <si>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</si>
  <si>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</si>
  <si>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</si>
  <si>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</si>
  <si>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</si>
  <si>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</si>
  <si>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</si>
  <si>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</si>
  <si>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</si>
  <si>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</si>
  <si>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</si>
  <si>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</si>
  <si>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</si>
  <si>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</si>
  <si>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</si>
  <si>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</si>
  <si>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</si>
  <si>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</si>
  <si>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</si>
  <si>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</si>
  <si>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</si>
  <si>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</si>
  <si>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</si>
  <si>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</si>
  <si>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</si>
  <si>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</si>
  <si>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</si>
  <si>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</si>
  <si>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</si>
  <si>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</si>
  <si>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</si>
  <si>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</si>
  <si>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</si>
  <si>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</si>
  <si>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</si>
  <si>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</si>
  <si>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</si>
  <si>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</si>
  <si>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</si>
  <si>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</si>
  <si>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</si>
  <si>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</si>
  <si>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</si>
  <si>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</si>
  <si>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</si>
  <si>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</si>
  <si>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</si>
  <si>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</si>
  <si>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</si>
  <si>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</si>
  <si>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</si>
  <si>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</si>
  <si>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</si>
  <si>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</si>
  <si>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</si>
  <si>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</si>
  <si>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</si>
  <si>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</si>
  <si>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</si>
  <si>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</si>
  <si>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</si>
  <si>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</si>
  <si>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</si>
  <si>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</si>
  <si>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</si>
  <si>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</si>
  <si>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</si>
  <si>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</si>
  <si>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</si>
  <si>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</si>
  <si>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</si>
  <si>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</si>
  <si>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</si>
  <si>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</si>
  <si>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</si>
  <si>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</si>
  <si>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</si>
  <si>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</si>
  <si>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</si>
  <si>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</si>
  <si>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</si>
  <si>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</si>
  <si>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</si>
  <si>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</si>
  <si>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</si>
  <si>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</si>
  <si>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</si>
  <si>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</si>
  <si>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</si>
  <si>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</si>
  <si>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</si>
  <si>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</si>
  <si>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</si>
  <si>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</si>
  <si>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</si>
  <si>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</si>
  <si>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</si>
  <si>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</si>
  <si>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</si>
  <si>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</si>
  <si>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</si>
  <si>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</si>
  <si>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</si>
  <si>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</si>
  <si>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</si>
  <si>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</si>
  <si>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</si>
  <si>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</si>
  <si>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</si>
  <si>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</si>
  <si>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</si>
  <si>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</si>
  <si>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</si>
  <si>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</si>
  <si>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</si>
  <si>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</si>
  <si>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</si>
  <si>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</si>
  <si>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</si>
  <si>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</si>
  <si>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</si>
  <si>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</si>
  <si>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</si>
  <si>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</si>
  <si>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</si>
  <si>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</si>
  <si>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</si>
  <si>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</si>
  <si>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</si>
  <si>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</si>
  <si>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</si>
  <si>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</si>
  <si>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</si>
  <si>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</si>
  <si>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</si>
  <si>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</si>
  <si>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</si>
  <si>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</si>
  <si>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</si>
  <si>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</si>
  <si>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</si>
  <si>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</si>
  <si>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</si>
  <si>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</si>
  <si>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</si>
  <si>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</si>
  <si>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</si>
  <si>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</si>
  <si>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</si>
  <si>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</si>
  <si>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</si>
  <si>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</si>
  <si>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</si>
  <si>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</si>
  <si>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</si>
  <si>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</si>
  <si>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</si>
  <si>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</si>
  <si>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</si>
  <si>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</si>
  <si>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</si>
  <si>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</si>
  <si>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</si>
  <si>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</si>
  <si>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</si>
  <si>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</si>
  <si>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</si>
  <si>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</si>
  <si>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</si>
  <si>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</si>
  <si>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</si>
  <si>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</si>
  <si>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</si>
  <si>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</si>
  <si>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</si>
  <si>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</si>
  <si>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</si>
  <si>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</si>
  <si>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</si>
  <si>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</si>
  <si>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</si>
  <si>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</si>
  <si>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</si>
  <si>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</si>
  <si>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</si>
  <si>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</si>
  <si>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</si>
  <si>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</si>
  <si>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</si>
  <si>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</si>
  <si>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</si>
  <si>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</si>
  <si>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</si>
  <si>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</si>
  <si>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</si>
  <si>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</si>
  <si>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</si>
  <si>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</si>
  <si>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</si>
  <si>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</si>
  <si>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</si>
  <si>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</si>
  <si>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</si>
  <si>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</si>
  <si>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</si>
  <si>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</si>
  <si>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</si>
  <si>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</si>
  <si>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</si>
  <si>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</si>
  <si>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</si>
  <si>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</si>
  <si>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</si>
  <si>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</si>
  <si>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</si>
  <si>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</si>
  <si>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</si>
  <si>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</si>
  <si>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</si>
  <si>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</si>
  <si>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</si>
  <si>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</si>
  <si>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</si>
  <si>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</si>
  <si>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</si>
  <si>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</si>
  <si>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</si>
  <si>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</si>
  <si>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</si>
  <si>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</si>
  <si>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</si>
  <si>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</si>
  <si>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</si>
  <si>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</si>
  <si>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</si>
  <si>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</si>
  <si>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</si>
  <si>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</si>
  <si>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</si>
  <si>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</si>
  <si>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</si>
  <si>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</si>
  <si>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</si>
  <si>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</si>
  <si>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</si>
  <si>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</si>
  <si>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</si>
  <si>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</si>
  <si>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</si>
  <si>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</si>
  <si>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</si>
  <si>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</si>
  <si>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</si>
  <si>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</si>
  <si>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</si>
  <si>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</si>
  <si>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</si>
  <si>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</si>
  <si>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</si>
  <si>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</si>
  <si>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</si>
  <si>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</si>
  <si>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</si>
  <si>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</si>
  <si>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</si>
  <si>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</si>
  <si>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</si>
  <si>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</si>
  <si>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</si>
  <si>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</si>
  <si>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</si>
  <si>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</si>
  <si>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</si>
  <si>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</si>
  <si>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</si>
  <si>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</si>
  <si>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</si>
  <si>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</si>
  <si>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</si>
  <si>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</si>
  <si>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</si>
  <si>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</si>
  <si>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</si>
  <si>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</si>
  <si>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</si>
  <si>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</si>
  <si>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</si>
  <si>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</si>
  <si>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</si>
  <si>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</si>
  <si>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</si>
  <si>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</si>
  <si>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</si>
  <si>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</si>
  <si>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</si>
  <si>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</si>
  <si>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</si>
  <si>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</si>
  <si>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</si>
  <si>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</si>
  <si>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</si>
  <si>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</si>
  <si>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</si>
  <si>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</si>
  <si>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</si>
  <si>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</si>
  <si>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</si>
  <si>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</si>
  <si>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</si>
  <si>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</si>
  <si>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</si>
  <si>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</si>
  <si>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</si>
  <si>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</si>
  <si>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</si>
  <si>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</si>
  <si>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</si>
  <si>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</si>
  <si>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</si>
  <si>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</si>
  <si>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</si>
  <si>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</si>
  <si>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</si>
  <si>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</si>
  <si>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</si>
  <si>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</si>
  <si>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</si>
  <si>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</si>
  <si>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</si>
  <si>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</si>
  <si>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</si>
  <si>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</si>
  <si>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</si>
  <si>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</si>
  <si>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</si>
  <si>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</si>
  <si>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</si>
  <si>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</si>
  <si>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</si>
  <si>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</si>
  <si>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</si>
  <si>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</si>
  <si>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</si>
  <si>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</si>
  <si>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</si>
  <si>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</si>
  <si>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</si>
  <si>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</si>
  <si>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</si>
  <si>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</si>
  <si>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</si>
  <si>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</si>
  <si>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</si>
  <si>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</si>
  <si>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</si>
  <si>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</si>
  <si>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</si>
  <si>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</si>
  <si>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</si>
  <si>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</si>
  <si>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</si>
  <si>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</si>
  <si>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</si>
  <si>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</si>
  <si>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</si>
  <si>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</si>
  <si>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</si>
  <si>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</si>
  <si>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</si>
  <si>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</si>
  <si>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</si>
  <si>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</si>
  <si>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</si>
  <si>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</si>
  <si>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</si>
  <si>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</si>
  <si>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</si>
  <si>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</si>
  <si>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</si>
  <si>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</si>
  <si>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</si>
  <si>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</si>
  <si>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</si>
  <si>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</si>
  <si>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</si>
  <si>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</si>
  <si>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</si>
  <si>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</si>
  <si>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</si>
  <si>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</si>
  <si>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</si>
  <si>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</si>
  <si>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</si>
  <si>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</si>
  <si>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</si>
  <si>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</si>
  <si>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</si>
  <si>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</si>
  <si>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</si>
  <si>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</si>
  <si>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</si>
  <si>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</si>
  <si>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</si>
  <si>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</si>
  <si>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</si>
  <si>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</si>
  <si>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</si>
  <si>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</si>
  <si>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</si>
  <si>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</si>
  <si>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</si>
  <si>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</si>
  <si>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</si>
  <si>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</si>
  <si>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</si>
  <si>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</si>
  <si>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</si>
  <si>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</si>
  <si>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</si>
  <si>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</si>
  <si>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</si>
  <si>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</si>
  <si>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</si>
  <si>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</si>
  <si>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</si>
  <si>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</si>
  <si>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</si>
  <si>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</si>
  <si>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</si>
  <si>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</si>
  <si>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</si>
  <si>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</si>
  <si>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</si>
  <si>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</si>
  <si>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</si>
  <si>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</si>
  <si>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</si>
  <si>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</si>
  <si>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</si>
  <si>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</si>
  <si>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</si>
  <si>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</si>
  <si>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</si>
  <si>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</si>
  <si>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</si>
  <si>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</si>
  <si>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</si>
  <si>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</si>
  <si>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</si>
  <si>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</si>
  <si>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</si>
  <si>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</si>
  <si>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</si>
  <si>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</si>
  <si>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</si>
  <si>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</si>
  <si>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</si>
  <si>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</si>
  <si>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</si>
  <si>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</si>
  <si>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</si>
  <si>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</si>
  <si>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</si>
  <si>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</si>
  <si>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</si>
  <si>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</si>
  <si>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</si>
  <si>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</si>
  <si>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</si>
  <si>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</si>
  <si>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</si>
  <si>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</si>
  <si>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</si>
  <si>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</si>
  <si>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</si>
  <si>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</si>
  <si>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</si>
  <si>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</si>
  <si>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</si>
  <si>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</si>
  <si>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</si>
  <si>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</si>
  <si>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</si>
  <si>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</si>
  <si>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</si>
  <si>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</si>
  <si>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</si>
  <si>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</si>
  <si>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</si>
  <si>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</si>
  <si>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</si>
  <si>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</si>
  <si>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</si>
  <si>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</si>
  <si>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</si>
  <si>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</si>
  <si>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</si>
  <si>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</si>
  <si>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</si>
  <si>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</si>
  <si>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</si>
  <si>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</si>
  <si>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</si>
  <si>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</si>
  <si>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</si>
  <si>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</si>
  <si>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</si>
  <si>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</si>
  <si>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</si>
  <si>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</si>
  <si>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</si>
  <si>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</si>
  <si>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</si>
  <si>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</si>
  <si>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</si>
  <si>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</si>
  <si>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</si>
  <si>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</si>
  <si>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</si>
  <si>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</si>
  <si>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</si>
  <si>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</si>
  <si>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</si>
  <si>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</si>
  <si>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</si>
  <si>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</si>
  <si>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</si>
  <si>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</si>
  <si>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</si>
  <si>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</si>
  <si>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</si>
  <si>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</si>
  <si>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</si>
  <si>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</si>
  <si>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</si>
  <si>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</si>
  <si>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</si>
  <si>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</si>
  <si>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</si>
  <si>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</si>
  <si>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</si>
  <si>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</si>
  <si>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</si>
  <si>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</si>
  <si>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</si>
  <si>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</si>
  <si>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</si>
  <si>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</si>
  <si>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</si>
  <si>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</si>
  <si>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</si>
  <si>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</si>
  <si>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</si>
  <si>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</si>
  <si>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</si>
  <si>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</si>
  <si>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</si>
  <si>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</si>
  <si>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</si>
  <si>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</si>
  <si>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</si>
  <si>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</si>
  <si>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</si>
  <si>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</si>
  <si>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</si>
  <si>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</si>
  <si>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</si>
  <si>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</si>
  <si>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</si>
  <si>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</si>
  <si>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</si>
  <si>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</si>
  <si>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</si>
  <si>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</si>
  <si>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</si>
  <si>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</si>
  <si>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</si>
  <si>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</si>
  <si>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</si>
  <si>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</si>
  <si>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</si>
  <si>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</si>
  <si>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</si>
  <si>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</si>
  <si>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</si>
  <si>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</si>
  <si>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</si>
  <si>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</si>
  <si>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</si>
  <si>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</si>
  <si>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</si>
  <si>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</si>
  <si>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</si>
  <si>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</si>
  <si>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</si>
  <si>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</si>
  <si>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</si>
  <si>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</si>
  <si>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</si>
  <si>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</si>
  <si>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</si>
  <si>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</si>
  <si>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</si>
  <si>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</si>
  <si>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</si>
  <si>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</si>
  <si>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</si>
  <si>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</si>
  <si>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</si>
  <si>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</si>
  <si>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</si>
  <si>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</si>
  <si>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</si>
  <si>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</si>
  <si>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</si>
  <si>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</si>
  <si>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</si>
  <si>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</si>
  <si>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</si>
  <si>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</si>
  <si>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</si>
  <si>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</si>
  <si>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</si>
  <si>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</si>
  <si>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</si>
  <si>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</si>
  <si>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</si>
  <si>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</si>
  <si>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</si>
  <si>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</si>
  <si>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</si>
  <si>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</si>
  <si>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</si>
  <si>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</si>
  <si>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</si>
  <si>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</si>
  <si>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</si>
  <si>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</si>
  <si>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</si>
  <si>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</si>
  <si>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</si>
  <si>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</si>
  <si>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</si>
  <si>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</si>
  <si>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</si>
  <si>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</si>
  <si>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</si>
  <si>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</si>
  <si>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</si>
  <si>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</si>
  <si>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</si>
  <si>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</si>
  <si>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</si>
  <si>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</si>
  <si>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</si>
  <si>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</si>
  <si>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</si>
  <si>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</si>
  <si>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</si>
  <si>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</si>
  <si>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</si>
  <si>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</si>
  <si>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</si>
  <si>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</si>
  <si>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</si>
  <si>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</si>
  <si>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</si>
  <si>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</si>
  <si>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</si>
  <si>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</si>
  <si>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</si>
  <si>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</si>
  <si>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</si>
  <si>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</si>
  <si>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</si>
  <si>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</si>
  <si>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</si>
  <si>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</si>
  <si>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</si>
  <si>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</si>
  <si>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</si>
  <si>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</si>
  <si>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</si>
  <si>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</si>
  <si>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</si>
  <si>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</si>
  <si>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</si>
  <si>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</si>
  <si>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</si>
  <si>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</si>
  <si>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</si>
  <si>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</si>
  <si>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</si>
  <si>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</si>
  <si>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</si>
  <si>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</si>
  <si>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</si>
  <si>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</si>
  <si>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</si>
  <si>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</si>
  <si>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</si>
  <si>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</si>
  <si>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</si>
  <si>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</si>
  <si>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</si>
  <si>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</si>
  <si>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</si>
  <si>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</si>
  <si>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</si>
  <si>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</si>
  <si>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</si>
  <si>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</si>
  <si>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</si>
  <si>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</si>
  <si>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</si>
  <si>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</si>
  <si>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</si>
  <si>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</si>
  <si>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</si>
  <si>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</si>
  <si>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</si>
  <si>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</si>
  <si>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</si>
  <si>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</si>
  <si>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</si>
  <si>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</si>
  <si>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</si>
  <si>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</si>
  <si>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</si>
  <si>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</si>
  <si>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</si>
  <si>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</si>
  <si>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</si>
  <si>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</si>
  <si>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</si>
  <si>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</si>
  <si>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</si>
  <si>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</si>
  <si>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</si>
  <si>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</si>
  <si>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</si>
  <si>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</si>
  <si>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</si>
  <si>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</si>
  <si>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</si>
  <si>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</si>
  <si>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</si>
  <si>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</si>
  <si>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</si>
  <si>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</si>
  <si>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</si>
  <si>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</si>
  <si>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</si>
  <si>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</si>
  <si>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</si>
  <si>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</si>
  <si>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</si>
  <si>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</si>
  <si>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</si>
  <si>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</si>
  <si>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</si>
  <si>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</si>
  <si>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</si>
  <si>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</si>
  <si>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</si>
  <si>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</si>
  <si>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</si>
  <si>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</si>
  <si>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</si>
  <si>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</si>
  <si>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</si>
  <si>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</si>
  <si>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</si>
  <si>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</si>
  <si>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</si>
  <si>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</si>
  <si>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</si>
  <si>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</si>
  <si>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</si>
  <si>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</si>
  <si>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</si>
  <si>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</si>
  <si>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</si>
  <si>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</si>
  <si>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</si>
  <si>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</si>
  <si>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</si>
  <si>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</si>
  <si>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</si>
  <si>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</si>
  <si>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</si>
  <si>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</si>
  <si>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</si>
  <si>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</si>
  <si>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</si>
  <si>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</si>
  <si>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</si>
  <si>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</si>
  <si>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</si>
  <si>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</si>
  <si>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</si>
  <si>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</si>
  <si>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</si>
  <si>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</si>
  <si>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</si>
  <si>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</si>
  <si>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</si>
  <si>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</si>
  <si>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</si>
  <si>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</si>
  <si>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</si>
  <si>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</si>
  <si>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</si>
  <si>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</si>
  <si>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</si>
  <si>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</si>
  <si>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</si>
  <si>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</si>
  <si>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</si>
  <si>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</si>
  <si>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</si>
  <si>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</si>
  <si>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</si>
  <si>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</si>
  <si>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</si>
  <si>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</si>
  <si>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</si>
  <si>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</si>
  <si>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</si>
  <si>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</si>
  <si>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</si>
  <si>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</si>
  <si>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</si>
  <si>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</si>
  <si>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</si>
  <si>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</si>
  <si>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</si>
  <si>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</si>
  <si>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</si>
  <si>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</si>
  <si>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</si>
  <si>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</si>
  <si>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</si>
  <si>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</si>
  <si>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</si>
  <si>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</si>
  <si>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</si>
  <si>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</si>
  <si>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</si>
  <si>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</si>
  <si>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</si>
  <si>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</si>
  <si>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</si>
  <si>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</si>
  <si>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</si>
  <si>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</si>
  <si>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</si>
  <si>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</si>
  <si>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</si>
  <si>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</si>
  <si>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</si>
  <si>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</si>
  <si>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</si>
  <si>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</si>
  <si>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</si>
  <si>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</si>
  <si>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</si>
  <si>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</si>
  <si>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</si>
  <si>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</si>
  <si>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</si>
  <si>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</si>
  <si>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</si>
  <si>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</si>
  <si>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</si>
  <si>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</si>
  <si>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</si>
  <si>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</si>
  <si>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</si>
  <si>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</si>
  <si>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</si>
  <si>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</si>
  <si>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</si>
  <si>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</si>
  <si>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</si>
  <si>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</si>
  <si>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</si>
  <si>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</si>
  <si>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</si>
  <si>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</si>
  <si>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</si>
  <si>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</si>
  <si>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</si>
  <si>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</si>
  <si>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</si>
  <si>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</si>
  <si>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</si>
  <si>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</si>
  <si>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</si>
  <si>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</si>
  <si>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</si>
  <si>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</si>
  <si>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</si>
  <si>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</si>
  <si>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</si>
  <si>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</si>
  <si>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</si>
  <si>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</si>
  <si>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</si>
  <si>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</si>
  <si>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</si>
  <si>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</si>
  <si>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</si>
  <si>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</si>
  <si>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</si>
  <si>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</si>
  <si>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</si>
  <si>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</si>
  <si>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</si>
  <si>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</si>
  <si>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</si>
  <si>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</si>
  <si>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</si>
  <si>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</si>
  <si>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</si>
  <si>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</si>
  <si>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</si>
  <si>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</si>
  <si>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</si>
  <si>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</si>
  <si>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</si>
  <si>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</si>
  <si>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</si>
  <si>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</si>
  <si>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</si>
  <si>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</si>
  <si>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</si>
  <si>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</si>
  <si>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</si>
  <si>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</si>
  <si>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</si>
  <si>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</si>
  <si>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</si>
  <si>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</si>
  <si>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</si>
  <si>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</si>
  <si>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</si>
  <si>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</si>
  <si>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</si>
  <si>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</si>
  <si>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</si>
  <si>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</si>
  <si>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</si>
  <si>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</si>
  <si>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</si>
  <si>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</si>
  <si>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</si>
  <si>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</si>
  <si>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</si>
  <si>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</si>
  <si>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</si>
  <si>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</si>
  <si>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</si>
  <si>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</si>
  <si>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</si>
  <si>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</si>
  <si>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</si>
  <si>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</si>
  <si>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</si>
  <si>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</si>
  <si>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</si>
  <si>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</si>
  <si>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</si>
  <si>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</si>
  <si>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</si>
  <si>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</si>
  <si>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</si>
  <si>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</si>
  <si>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</si>
  <si>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</si>
  <si>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</si>
  <si>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</si>
  <si>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</si>
  <si>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</si>
  <si>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</si>
  <si>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</si>
  <si>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</si>
  <si>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</si>
  <si>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</si>
  <si>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</si>
  <si>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</si>
  <si>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</si>
  <si>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</si>
  <si>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</si>
  <si>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</si>
  <si>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</si>
  <si>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</si>
  <si>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</si>
  <si>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</si>
  <si>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</si>
  <si>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</si>
  <si>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</si>
  <si>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</si>
  <si>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</si>
  <si>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</si>
  <si>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</si>
  <si>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</si>
  <si>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</si>
  <si>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</si>
  <si>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</si>
  <si>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</si>
  <si>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</si>
  <si>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</si>
  <si>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</si>
  <si>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</si>
  <si>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</si>
  <si>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</si>
  <si>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</si>
  <si>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</si>
  <si>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</si>
  <si>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</si>
  <si>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</si>
  <si>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</si>
  <si>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</si>
  <si>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</si>
  <si>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</si>
  <si>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</si>
  <si>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</si>
  <si>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</si>
  <si>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</si>
  <si>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</si>
  <si>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</si>
  <si>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</si>
  <si>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</si>
  <si>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</si>
  <si>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</si>
  <si>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</si>
  <si>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</si>
  <si>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</si>
  <si>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</si>
  <si>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</si>
  <si>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</si>
  <si>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</si>
  <si>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</si>
  <si>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</si>
  <si>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</si>
  <si>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</si>
  <si>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</si>
  <si>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</si>
  <si>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</si>
  <si>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</si>
  <si>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</si>
  <si>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</si>
  <si>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</si>
  <si>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</si>
  <si>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</si>
  <si>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</si>
  <si>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</si>
  <si>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</si>
  <si>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</si>
  <si>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</si>
  <si>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</si>
  <si>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</si>
  <si>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</si>
  <si>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</si>
  <si>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</si>
  <si>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</si>
  <si>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</si>
  <si>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</si>
  <si>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</si>
  <si>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</si>
  <si>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</si>
  <si>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</si>
  <si>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</si>
  <si>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</si>
  <si>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</si>
  <si>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</si>
  <si>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</si>
  <si>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</si>
  <si>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</si>
  <si>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</si>
  <si>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</si>
  <si>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</si>
  <si>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</si>
  <si>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</si>
  <si>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</si>
  <si>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</si>
  <si>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</si>
  <si>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</si>
  <si>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</si>
  <si>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</si>
  <si>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</si>
  <si>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</si>
  <si>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</si>
  <si>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</si>
  <si>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</si>
  <si>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</si>
  <si>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</si>
  <si>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</si>
  <si>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</si>
  <si>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</si>
  <si>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</si>
  <si>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</si>
  <si>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</si>
  <si>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</si>
  <si>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</si>
  <si>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</si>
  <si>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</si>
  <si>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</si>
  <si>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</si>
  <si>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</si>
  <si>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</si>
  <si>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</si>
  <si>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</si>
  <si>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</si>
  <si>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</si>
  <si>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</si>
  <si>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</si>
  <si>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</si>
  <si>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</si>
  <si>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</si>
  <si>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</si>
  <si>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</si>
  <si>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</si>
  <si>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</si>
  <si>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</si>
  <si>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</si>
  <si>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</si>
  <si>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</si>
  <si>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</si>
  <si>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</si>
  <si>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</si>
  <si>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</si>
  <si>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</si>
  <si>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</si>
  <si>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</si>
  <si>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</si>
  <si>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</si>
  <si>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</si>
  <si>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</si>
  <si>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</si>
  <si>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</si>
  <si>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</si>
  <si>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</si>
  <si>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</si>
  <si>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</si>
  <si>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</si>
  <si>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</si>
  <si>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</si>
  <si>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</si>
  <si>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</si>
  <si>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</si>
  <si>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</si>
  <si>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</si>
  <si>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</si>
  <si>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</si>
  <si>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</si>
  <si>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</si>
  <si>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</si>
  <si>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</si>
  <si>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</si>
  <si>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</si>
  <si>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</si>
  <si>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</si>
  <si>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</si>
  <si>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</si>
  <si>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</si>
  <si>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</si>
  <si>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</si>
  <si>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</si>
  <si>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</si>
  <si>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</si>
  <si>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</si>
  <si>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</si>
  <si>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</si>
  <si>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</si>
  <si>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</si>
  <si>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</si>
  <si>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</si>
  <si>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</si>
  <si>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</si>
  <si>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</si>
  <si>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</si>
  <si>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</si>
  <si>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</si>
  <si>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</si>
  <si>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</si>
  <si>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</si>
  <si>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</si>
  <si>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</si>
  <si>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</si>
  <si>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</si>
  <si>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</si>
  <si>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</si>
  <si>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</si>
  <si>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</si>
  <si>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</si>
  <si>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</si>
  <si>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</si>
  <si>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</si>
  <si>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</si>
  <si>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</si>
  <si>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</si>
  <si>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</si>
  <si>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</si>
  <si>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</si>
  <si>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</si>
  <si>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</si>
  <si>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</si>
  <si>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</si>
  <si>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</si>
  <si>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</si>
  <si>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</si>
  <si>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</si>
  <si>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</si>
  <si>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</si>
  <si>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</si>
  <si>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</si>
  <si>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</si>
  <si>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</si>
  <si>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</si>
  <si>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</si>
  <si>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</si>
  <si>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</si>
  <si>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</si>
  <si>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</si>
  <si>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</si>
  <si>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</si>
  <si>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</si>
  <si>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</si>
  <si>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</si>
  <si>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</si>
  <si>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</si>
  <si>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</si>
  <si>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</si>
  <si>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</si>
  <si>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</si>
  <si>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</si>
  <si>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</si>
  <si>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</si>
  <si>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</si>
  <si>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</si>
  <si>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</si>
  <si>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</si>
  <si>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</si>
  <si>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</si>
  <si>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</si>
  <si>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</si>
  <si>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</si>
  <si>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</si>
  <si>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</si>
  <si>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</si>
  <si>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</si>
  <si>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</si>
  <si>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</si>
  <si>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</si>
  <si>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</si>
  <si>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</si>
  <si>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</si>
  <si>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</si>
  <si>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</si>
  <si>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</si>
  <si>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</si>
  <si>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</si>
  <si>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</si>
  <si>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</si>
  <si>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</si>
  <si>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</si>
  <si>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</si>
  <si>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</si>
  <si>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</si>
  <si>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</si>
  <si>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</si>
  <si>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</si>
  <si>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</si>
  <si>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</si>
  <si>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</si>
  <si>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</si>
  <si>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</si>
  <si>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</si>
  <si>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</si>
  <si>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</si>
  <si>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</si>
  <si>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</si>
  <si>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</si>
  <si>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</si>
  <si>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</si>
  <si>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</si>
  <si>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</si>
  <si>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</si>
  <si>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</si>
  <si>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</si>
  <si>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</si>
  <si>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</si>
  <si>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</si>
  <si>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</si>
  <si>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</si>
  <si>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</si>
  <si>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</si>
  <si>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</si>
  <si>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</si>
  <si>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</si>
  <si>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</si>
  <si>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</si>
  <si>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</si>
  <si>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</si>
  <si>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</si>
  <si>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</si>
  <si>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</si>
  <si>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</si>
  <si>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</si>
  <si>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</si>
  <si>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</si>
  <si>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</si>
  <si>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</si>
  <si>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</si>
  <si>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</si>
  <si>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</si>
  <si>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</si>
  <si>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</si>
  <si>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</si>
  <si>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</si>
  <si>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</si>
  <si>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</si>
  <si>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</si>
  <si>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</si>
  <si>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</si>
  <si>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</si>
  <si>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</si>
  <si>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</si>
  <si>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</si>
  <si>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</si>
  <si>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</si>
  <si>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</si>
  <si>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</si>
  <si>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</si>
  <si>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</si>
  <si>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</si>
  <si>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</si>
  <si>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</si>
  <si>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</si>
  <si>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</si>
  <si>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</si>
  <si>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</si>
  <si>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</si>
  <si>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</si>
  <si>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</si>
  <si>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</si>
  <si>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</si>
  <si>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</si>
  <si>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</si>
  <si>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</si>
  <si>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</si>
  <si>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</si>
  <si>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</si>
  <si>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</si>
  <si>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</si>
  <si>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</si>
  <si>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</si>
  <si>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</si>
  <si>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</si>
  <si>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</si>
  <si>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</si>
  <si>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</si>
  <si>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</si>
  <si>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</si>
  <si>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</si>
  <si>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</si>
  <si>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</si>
  <si>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</si>
  <si>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</si>
  <si>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</si>
  <si>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</si>
  <si>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</si>
  <si>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</si>
  <si>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</si>
  <si>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</si>
  <si>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</si>
  <si>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</si>
  <si>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</si>
  <si>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</si>
  <si>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</si>
  <si>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</si>
  <si>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</si>
  <si>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</si>
  <si>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</si>
  <si>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</si>
  <si>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</si>
  <si>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</si>
  <si>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</si>
  <si>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</si>
  <si>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</si>
  <si>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</si>
  <si>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</si>
  <si>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</si>
  <si>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</si>
  <si>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</si>
  <si>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</si>
  <si>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</si>
  <si>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</si>
  <si>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</si>
  <si>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</si>
  <si>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</si>
  <si>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</si>
  <si>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</si>
  <si>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</si>
  <si>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</si>
  <si>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</si>
  <si>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</si>
  <si>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</si>
  <si>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</si>
  <si>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</si>
  <si>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</si>
  <si>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</si>
  <si>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</si>
  <si>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</si>
  <si>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</si>
  <si>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</si>
  <si>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</si>
  <si>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</si>
  <si>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</si>
  <si>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</si>
  <si>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</si>
  <si>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</si>
  <si>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</si>
  <si>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</si>
  <si>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</si>
  <si>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</si>
  <si>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</si>
  <si>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</si>
  <si>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</si>
  <si>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</si>
  <si>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</si>
  <si>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</si>
  <si>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</si>
  <si>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</si>
  <si>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</si>
  <si>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</si>
  <si>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</si>
  <si>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</si>
  <si>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</si>
  <si>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</si>
  <si>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</si>
  <si>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</si>
  <si>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</si>
  <si>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</si>
  <si>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</si>
  <si>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</si>
  <si>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</si>
  <si>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</si>
  <si>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</si>
  <si>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</si>
  <si>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</si>
  <si>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</si>
  <si>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</si>
  <si>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</si>
  <si>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</si>
  <si>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</si>
  <si>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</si>
  <si>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</si>
  <si>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</si>
  <si>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</si>
  <si>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</si>
  <si>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</si>
  <si>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</si>
  <si>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</si>
  <si>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</si>
  <si>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</si>
  <si>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</si>
  <si>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</si>
  <si>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</si>
  <si>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</si>
  <si>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</si>
  <si>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</si>
  <si>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</si>
  <si>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</si>
  <si>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</si>
  <si>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</si>
  <si>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</si>
  <si>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</si>
  <si>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</si>
  <si>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</si>
  <si>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</si>
  <si>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</si>
  <si>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</si>
  <si>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</si>
  <si>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</si>
  <si>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</si>
  <si>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</si>
  <si>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</si>
  <si>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</si>
  <si>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</si>
  <si>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</si>
  <si>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</si>
  <si>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</si>
  <si>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</si>
  <si>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</si>
  <si>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</si>
  <si>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</si>
  <si>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</si>
  <si>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</si>
  <si>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</si>
  <si>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</si>
  <si>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</si>
  <si>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</si>
  <si>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</si>
  <si>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</si>
  <si>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</si>
  <si>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</si>
  <si>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</si>
  <si>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</si>
  <si>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</si>
  <si>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</si>
  <si>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</si>
  <si>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</si>
  <si>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</si>
  <si>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</si>
  <si>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</si>
  <si>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</si>
  <si>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</si>
  <si>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</si>
  <si>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</si>
  <si>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</si>
  <si>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</si>
  <si>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</si>
  <si>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</si>
  <si>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</si>
  <si>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</si>
  <si>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</si>
  <si>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</si>
  <si>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</si>
  <si>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</si>
  <si>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</si>
  <si>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</si>
  <si>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</si>
  <si>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</si>
  <si>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</si>
  <si>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</si>
  <si>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</si>
  <si>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</si>
  <si>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</si>
  <si>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</si>
  <si>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</si>
  <si>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</si>
  <si>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</si>
  <si>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</si>
  <si>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</si>
  <si>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</si>
  <si>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</si>
  <si>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</si>
  <si>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</si>
  <si>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</si>
  <si>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</si>
  <si>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</si>
  <si>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</si>
  <si>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</si>
  <si>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</si>
  <si>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</si>
  <si>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</si>
  <si>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</si>
  <si>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</si>
  <si>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</si>
  <si>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</si>
  <si>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</si>
  <si>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</si>
  <si>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</si>
  <si>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</si>
  <si>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</si>
  <si>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</si>
  <si>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</si>
  <si>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</si>
  <si>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</si>
  <si>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</si>
  <si>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</si>
  <si>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</si>
  <si>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</si>
  <si>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</si>
  <si>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</si>
  <si>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</si>
  <si>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</si>
  <si>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</si>
  <si>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</si>
  <si>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</si>
  <si>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</si>
  <si>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</si>
  <si>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</si>
  <si>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</si>
  <si>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</si>
  <si>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</si>
  <si>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</si>
  <si>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</si>
  <si>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</si>
  <si>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</si>
  <si>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</si>
  <si>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</si>
  <si>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</si>
  <si>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</si>
  <si>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</si>
  <si>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</si>
  <si>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</si>
  <si>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</si>
  <si>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</si>
  <si>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</si>
  <si>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</si>
  <si>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</si>
  <si>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</si>
  <si>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</si>
  <si>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</si>
  <si>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</si>
  <si>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</si>
  <si>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</si>
  <si>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</si>
  <si>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</si>
  <si>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</si>
  <si>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</si>
  <si>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</si>
  <si>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</si>
  <si>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</si>
  <si>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</si>
  <si>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</si>
  <si>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</si>
  <si>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</si>
  <si>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</si>
  <si>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</si>
  <si>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</si>
  <si>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</si>
  <si>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</si>
  <si>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</si>
  <si>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</si>
  <si>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</si>
  <si>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</si>
  <si>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</si>
  <si>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</si>
  <si>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</si>
  <si>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</si>
  <si>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</si>
  <si>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</si>
  <si>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</si>
  <si>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</si>
  <si>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</si>
  <si>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</si>
  <si>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</si>
  <si>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</si>
  <si>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</si>
  <si>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</si>
  <si>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</si>
  <si>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</si>
  <si>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</si>
  <si>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</si>
  <si>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</si>
  <si>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</si>
  <si>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</si>
  <si>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</si>
  <si>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</si>
  <si>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</si>
  <si>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</si>
  <si>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</si>
  <si>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</si>
  <si>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</si>
  <si>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</si>
  <si>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</si>
  <si>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</si>
  <si>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</si>
  <si>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</si>
  <si>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</si>
  <si>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</si>
  <si>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</si>
  <si>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</si>
  <si>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</si>
  <si>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</si>
  <si>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</si>
  <si>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</si>
  <si>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</si>
  <si>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</si>
  <si>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</si>
  <si>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</si>
  <si>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</si>
  <si>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</si>
  <si>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</si>
  <si>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</si>
  <si>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</si>
  <si>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</si>
  <si>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</si>
  <si>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</si>
  <si>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</si>
  <si>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</si>
  <si>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</si>
  <si>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</si>
  <si>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</si>
  <si>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</si>
  <si>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</si>
  <si>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</si>
  <si>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</si>
  <si>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</si>
  <si>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</si>
  <si>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</si>
  <si>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</si>
  <si>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</si>
  <si>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</si>
  <si>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</si>
  <si>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</si>
  <si>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</si>
  <si>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</si>
  <si>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</si>
  <si>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</si>
  <si>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</si>
  <si>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</si>
  <si>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</si>
  <si>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</si>
  <si>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</si>
  <si>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</si>
  <si>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</si>
  <si>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</si>
  <si>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</si>
  <si>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</si>
  <si>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</si>
  <si>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</si>
  <si>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</si>
  <si>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</si>
  <si>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</si>
  <si>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</si>
  <si>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</si>
  <si>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</si>
  <si>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</si>
  <si>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</si>
  <si>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</si>
  <si>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</si>
  <si>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</si>
  <si>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</si>
  <si>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</si>
  <si>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</si>
  <si>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</si>
  <si>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</si>
  <si>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</si>
  <si>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</si>
  <si>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</si>
  <si>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</si>
  <si>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</si>
  <si>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</si>
  <si>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</si>
  <si>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</si>
  <si>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</si>
  <si>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</si>
  <si>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</si>
  <si>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</si>
  <si>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</si>
  <si>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</si>
  <si>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</si>
  <si>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</si>
  <si>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</si>
  <si>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</si>
  <si>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</si>
  <si>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</si>
  <si>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</si>
  <si>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</si>
  <si>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</si>
  <si>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</si>
  <si>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</si>
  <si>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</si>
  <si>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</si>
  <si>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</si>
  <si>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</si>
  <si>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</si>
  <si>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</si>
  <si>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</si>
  <si>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</si>
  <si>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</si>
  <si>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</si>
  <si>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</si>
  <si>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</si>
  <si>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</si>
  <si>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</si>
  <si>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</si>
  <si>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</si>
  <si>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</si>
  <si>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</si>
  <si>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</si>
  <si>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</si>
  <si>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</si>
  <si>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</si>
  <si>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</si>
  <si>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</si>
  <si>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</si>
  <si>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</si>
  <si>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</si>
  <si>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</si>
  <si>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</si>
  <si>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</si>
  <si>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</si>
  <si>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</si>
  <si>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</si>
  <si>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</si>
  <si>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</si>
  <si>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</si>
  <si>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</si>
  <si>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</si>
  <si>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</si>
  <si>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</si>
  <si>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</si>
  <si>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</si>
  <si>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</si>
  <si>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</si>
  <si>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</si>
  <si>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</si>
  <si>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</si>
  <si>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</si>
  <si>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</si>
  <si>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</si>
  <si>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</si>
  <si>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</si>
  <si>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</si>
  <si>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</si>
  <si>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</si>
  <si>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</si>
  <si>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</si>
  <si>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</si>
  <si>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</si>
  <si>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</si>
  <si>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</si>
  <si>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</si>
  <si>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</si>
  <si>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</si>
  <si>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</si>
  <si>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</si>
  <si>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</si>
  <si>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</si>
  <si>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</si>
  <si>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</si>
  <si>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</si>
  <si>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</si>
  <si>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</si>
  <si>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</si>
  <si>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</si>
  <si>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</si>
  <si>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</si>
  <si>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</si>
  <si>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</si>
  <si>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</si>
  <si>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</si>
  <si>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</si>
  <si>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</si>
  <si>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</si>
  <si>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</si>
  <si>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</si>
  <si>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</si>
  <si>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</si>
  <si>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</si>
  <si>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</si>
  <si>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</si>
  <si>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</si>
  <si>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</si>
  <si>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</si>
  <si>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</si>
  <si>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</si>
  <si>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</si>
  <si>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</si>
  <si>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</si>
  <si>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</si>
  <si>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</si>
  <si>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</si>
  <si>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</si>
  <si>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</si>
  <si>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</si>
  <si>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</si>
  <si>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</si>
  <si>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</si>
  <si>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</si>
  <si>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</si>
  <si>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</si>
  <si>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</si>
  <si>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</si>
  <si>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</si>
  <si>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</si>
  <si>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</si>
  <si>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</si>
  <si>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</si>
  <si>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</si>
  <si>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</si>
  <si>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</si>
  <si>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</si>
  <si>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</si>
  <si>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</si>
  <si>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</si>
  <si>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</si>
  <si>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</si>
  <si>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</si>
  <si>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</si>
  <si>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</si>
  <si>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</si>
  <si>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</si>
  <si>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</si>
  <si>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</si>
  <si>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</si>
  <si>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</si>
  <si>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</si>
  <si>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</si>
  <si>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</si>
  <si>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</si>
  <si>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</si>
  <si>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</si>
  <si>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</si>
  <si>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</si>
  <si>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</si>
  <si>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</si>
  <si>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</si>
  <si>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</si>
  <si>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</si>
  <si>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</si>
  <si>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</si>
  <si>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</si>
  <si>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</si>
  <si>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</si>
  <si>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</si>
  <si>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</si>
  <si>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</si>
  <si>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</si>
  <si>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</si>
  <si>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</si>
  <si>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</si>
  <si>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</si>
  <si>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</si>
  <si>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</si>
  <si>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</si>
  <si>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</si>
  <si>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</si>
  <si>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</si>
  <si>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</si>
  <si>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</si>
  <si>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</si>
  <si>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</si>
  <si>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</si>
  <si>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</si>
  <si>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</si>
  <si>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</si>
  <si>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</si>
  <si>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</si>
  <si>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</si>
  <si>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</si>
  <si>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</si>
  <si>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</si>
  <si>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</si>
  <si>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</si>
  <si>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</si>
  <si>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</si>
  <si>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</si>
  <si>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</si>
  <si>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</si>
  <si>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</si>
  <si>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</si>
  <si>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</si>
  <si>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</si>
  <si>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</si>
  <si>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</si>
  <si>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</si>
  <si>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</si>
  <si>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</si>
  <si>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</si>
  <si>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</si>
  <si>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</si>
  <si>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</si>
  <si>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</si>
  <si>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</si>
  <si>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</si>
  <si>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</si>
  <si>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</si>
  <si>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</si>
  <si>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</si>
  <si>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</si>
  <si>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</si>
  <si>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</si>
  <si>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</si>
  <si>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</si>
  <si>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</si>
  <si>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</si>
  <si>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</si>
  <si>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</si>
  <si>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</si>
  <si>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</si>
  <si>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</si>
  <si>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</si>
  <si>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</si>
  <si>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</si>
  <si>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</si>
  <si>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</si>
  <si>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</si>
  <si>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</si>
  <si>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</si>
  <si>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</si>
  <si>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</si>
  <si>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</si>
  <si>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</si>
  <si>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</si>
  <si>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</si>
  <si>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</si>
  <si>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</si>
  <si>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</si>
  <si>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</si>
  <si>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</si>
  <si>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</si>
  <si>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</si>
  <si>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</si>
  <si>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</si>
  <si>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</si>
  <si>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</si>
  <si>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</si>
  <si>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</si>
  <si>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</si>
  <si>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</si>
  <si>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</si>
  <si>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</si>
  <si>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</si>
  <si>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</si>
  <si>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</si>
  <si>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</si>
  <si>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</si>
  <si>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</si>
  <si>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</si>
  <si>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</si>
  <si>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</si>
  <si>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</si>
  <si>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</si>
  <si>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</si>
  <si>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</si>
  <si>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</si>
  <si>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</si>
  <si>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</si>
  <si>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</si>
  <si>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</si>
  <si>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</si>
  <si>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</si>
  <si>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</si>
  <si>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</si>
  <si>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</si>
  <si>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</si>
  <si>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</si>
  <si>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</si>
  <si>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</si>
  <si>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</si>
  <si>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</si>
  <si>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</si>
  <si>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</si>
  <si>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</si>
  <si>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</si>
  <si>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</si>
  <si>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</si>
  <si>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</si>
  <si>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</si>
  <si>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</si>
  <si>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</si>
  <si>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</si>
  <si>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</si>
  <si>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</si>
  <si>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</si>
  <si>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</si>
  <si>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</si>
  <si>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</si>
  <si>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</si>
  <si>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</si>
  <si>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</si>
  <si>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</si>
  <si>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</si>
  <si>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</si>
  <si>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</si>
  <si>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</si>
  <si>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</si>
  <si>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</si>
  <si>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</si>
  <si>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</si>
  <si>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</si>
  <si>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</si>
  <si>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</si>
  <si>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</si>
  <si>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</si>
  <si>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</si>
  <si>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</si>
  <si>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</si>
  <si>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</si>
  <si>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</si>
  <si>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</si>
  <si>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</si>
  <si>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</si>
  <si>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</si>
  <si>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</si>
  <si>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</si>
  <si>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</si>
  <si>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</si>
  <si>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</si>
  <si>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</si>
  <si>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</si>
  <si>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</si>
  <si>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</si>
  <si>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</si>
  <si>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</si>
  <si>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</si>
  <si>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</si>
  <si>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</si>
  <si>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</si>
  <si>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</si>
  <si>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</si>
  <si>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</si>
  <si>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</si>
  <si>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</si>
  <si>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</si>
  <si>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</si>
  <si>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</si>
  <si>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</si>
  <si>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</si>
  <si>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</si>
  <si>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</si>
  <si>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</si>
  <si>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</si>
  <si>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</si>
  <si>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</si>
  <si>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</si>
  <si>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</si>
  <si>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</si>
  <si>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</si>
  <si>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</si>
  <si>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</si>
  <si>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</si>
  <si>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</si>
  <si>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</si>
  <si>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</si>
  <si>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</si>
  <si>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</si>
  <si>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</si>
  <si>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</si>
  <si>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</si>
  <si>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</si>
  <si>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</si>
  <si>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</si>
  <si>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</si>
  <si>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</si>
  <si>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</si>
  <si>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</si>
  <si>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</si>
  <si>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</si>
  <si>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</si>
  <si>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</si>
  <si>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</si>
  <si>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</si>
  <si>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</si>
  <si>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</si>
  <si>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</si>
  <si>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</si>
  <si>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</si>
  <si>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</si>
  <si>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</si>
  <si>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</si>
  <si>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</si>
  <si>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</si>
  <si>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</si>
  <si>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</si>
  <si>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</si>
  <si>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</si>
  <si>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</si>
  <si>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</si>
  <si>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</si>
  <si>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</si>
  <si>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</si>
  <si>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</si>
  <si>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</si>
  <si>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</si>
  <si>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</si>
  <si>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</si>
  <si>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</si>
  <si>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</si>
  <si>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</si>
  <si>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</si>
  <si>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</si>
  <si>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</si>
  <si>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</si>
  <si>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</si>
  <si>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</si>
  <si>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</si>
  <si>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</si>
  <si>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</si>
  <si>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</si>
  <si>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</si>
  <si>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</si>
  <si>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</si>
  <si>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</si>
  <si>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</si>
  <si>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</si>
  <si>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</si>
  <si>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</si>
  <si>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</si>
  <si>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</si>
  <si>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</si>
  <si>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</si>
  <si>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</si>
  <si>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</si>
  <si>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</si>
  <si>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</si>
  <si>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</si>
  <si>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</si>
  <si>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</si>
  <si>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</si>
  <si>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</si>
  <si>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</si>
  <si>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</si>
  <si>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</si>
  <si>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</si>
  <si>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</si>
  <si>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</si>
  <si>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</si>
  <si>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</si>
  <si>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</si>
  <si>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</si>
  <si>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</si>
  <si>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</si>
  <si>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</si>
  <si>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</si>
  <si>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</si>
  <si>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</si>
  <si>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</si>
  <si>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</si>
  <si>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</si>
  <si>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</si>
  <si>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</si>
  <si>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</si>
  <si>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</si>
  <si>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</si>
  <si>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</si>
  <si>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</si>
  <si>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</si>
  <si>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</si>
  <si>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</si>
  <si>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</si>
  <si>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</si>
  <si>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</si>
  <si>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</si>
  <si>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</si>
  <si>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</si>
  <si>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</si>
  <si>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</si>
  <si>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</si>
  <si>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</si>
  <si>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</si>
  <si>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</si>
  <si>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</si>
  <si>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</si>
  <si>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</si>
  <si>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</si>
  <si>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</si>
  <si>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</si>
  <si>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</si>
  <si>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</si>
  <si>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</si>
  <si>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</si>
  <si>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</si>
  <si>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</si>
  <si>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</si>
  <si>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</si>
  <si>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</si>
  <si>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</si>
  <si>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</si>
  <si>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</si>
  <si>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</si>
  <si>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</si>
  <si>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</si>
  <si>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</si>
  <si>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</si>
  <si>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</si>
  <si>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</si>
  <si>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</si>
  <si>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</si>
  <si>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</si>
  <si>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</si>
  <si>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</si>
  <si>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</si>
  <si>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</si>
  <si>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</si>
  <si>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</si>
  <si>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</si>
  <si>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</si>
  <si>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</si>
  <si>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</si>
  <si>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</si>
  <si>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</si>
  <si>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</si>
  <si>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</si>
  <si>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</si>
  <si>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</si>
  <si>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</si>
  <si>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</si>
  <si>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</si>
  <si>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</si>
  <si>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</si>
  <si>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</si>
  <si>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</si>
  <si>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</si>
  <si>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</si>
  <si>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</si>
  <si>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</si>
  <si>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</si>
  <si>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</si>
  <si>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</si>
  <si>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</si>
  <si>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</si>
  <si>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</si>
  <si>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</si>
  <si>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</si>
  <si>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</si>
  <si>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</si>
  <si>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</si>
  <si>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</si>
  <si>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</si>
  <si>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</si>
  <si>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</si>
  <si>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</si>
  <si>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</si>
  <si>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</si>
  <si>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</si>
  <si>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</si>
  <si>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</si>
  <si>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</si>
  <si>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</si>
  <si>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</si>
  <si>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</si>
  <si>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</si>
  <si>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</si>
  <si>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</si>
  <si>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</si>
  <si>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</si>
  <si>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</si>
  <si>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</si>
  <si>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</si>
  <si>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</si>
  <si>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</si>
  <si>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</si>
  <si>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</si>
  <si>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</si>
  <si>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</si>
  <si>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</si>
  <si>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</si>
  <si>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</si>
  <si>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</si>
  <si>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</si>
  <si>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</si>
  <si>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</si>
  <si>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</si>
  <si>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</si>
  <si>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</si>
  <si>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</si>
  <si>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</si>
  <si>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</si>
  <si>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</si>
  <si>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</si>
  <si>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</si>
  <si>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</si>
  <si>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</si>
  <si>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</si>
  <si>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</si>
  <si>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</si>
  <si>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</si>
  <si>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</si>
  <si>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</si>
  <si>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</si>
  <si>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</si>
  <si>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</si>
  <si>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</si>
  <si>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</si>
  <si>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</si>
  <si>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</si>
  <si>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</si>
  <si>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</si>
  <si>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</si>
  <si>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</si>
  <si>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</si>
  <si>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</si>
  <si>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</si>
  <si>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</si>
  <si>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</si>
  <si>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</si>
  <si>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</si>
  <si>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</si>
  <si>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</si>
  <si>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</si>
  <si>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</si>
  <si>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</si>
  <si>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</si>
  <si>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</si>
  <si>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</si>
  <si>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</si>
  <si>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</si>
  <si>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</si>
  <si>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</si>
  <si>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</si>
  <si>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</si>
  <si>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</si>
  <si>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</si>
  <si>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</si>
  <si>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</si>
  <si>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</si>
  <si>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</si>
  <si>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</si>
  <si>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</si>
  <si>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</si>
  <si>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</si>
  <si>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</si>
  <si>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</si>
  <si>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</si>
  <si>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</si>
  <si>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</si>
  <si>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</si>
  <si>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</si>
  <si>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</si>
  <si>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</si>
  <si>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</si>
  <si>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</si>
  <si>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</si>
  <si>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</si>
  <si>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</si>
  <si>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</si>
  <si>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</si>
  <si>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</si>
  <si>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</si>
  <si>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</si>
  <si>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</si>
  <si>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</si>
  <si>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</si>
  <si>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</si>
  <si>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</si>
  <si>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</si>
  <si>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</si>
  <si>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</si>
  <si>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</si>
  <si>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</si>
  <si>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</si>
  <si>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</si>
  <si>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</si>
  <si>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</si>
  <si>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</si>
  <si>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</si>
  <si>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</si>
  <si>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</si>
  <si>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</si>
  <si>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</si>
  <si>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</si>
  <si>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</si>
  <si>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</si>
  <si>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</si>
  <si>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</si>
  <si>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</si>
  <si>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</si>
  <si>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</si>
  <si>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</si>
  <si>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</si>
  <si>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</si>
  <si>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</si>
  <si>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</si>
  <si>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</si>
  <si>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</si>
  <si>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</si>
  <si>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</si>
  <si>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</si>
  <si>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</si>
  <si>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</si>
  <si>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</si>
  <si>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</si>
  <si>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</si>
  <si>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</si>
  <si>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</si>
  <si>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</si>
  <si>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</si>
  <si>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</si>
  <si>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</si>
  <si>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</si>
  <si>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</si>
  <si>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</si>
  <si>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</si>
  <si>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</si>
  <si>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</si>
  <si>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</si>
  <si>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</si>
  <si>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</si>
  <si>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</si>
  <si>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</si>
  <si>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</si>
  <si>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</si>
  <si>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</si>
  <si>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</si>
  <si>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</si>
  <si>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</si>
  <si>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</si>
  <si>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</si>
  <si>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</si>
  <si>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</si>
  <si>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</si>
  <si>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</si>
  <si>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</si>
  <si>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</si>
  <si>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</si>
  <si>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</si>
  <si>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</si>
  <si>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</si>
  <si>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</si>
  <si>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</si>
  <si>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</si>
  <si>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</si>
  <si>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</si>
  <si>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</si>
  <si>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</si>
  <si>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</si>
  <si>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</si>
  <si>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</si>
  <si>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</si>
  <si>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</si>
  <si>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</si>
  <si>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</si>
  <si>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</si>
  <si>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</si>
  <si>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</si>
  <si>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</si>
  <si>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</si>
  <si>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</si>
  <si>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</si>
  <si>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</si>
  <si>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</si>
  <si>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</si>
  <si>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</si>
  <si>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</si>
  <si>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</si>
  <si>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</si>
  <si>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</si>
  <si>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</si>
  <si>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</si>
  <si>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</si>
  <si>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</si>
  <si>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</si>
  <si>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</si>
  <si>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</si>
  <si>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</si>
  <si>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</si>
  <si>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</si>
  <si>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</si>
  <si>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</si>
  <si>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</si>
  <si>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</si>
  <si>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</si>
  <si>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</si>
  <si>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</si>
  <si>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</si>
  <si>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</si>
  <si>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</si>
  <si>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</si>
  <si>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</si>
  <si>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</si>
  <si>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</si>
  <si>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</si>
  <si>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</si>
  <si>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</si>
  <si>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</si>
  <si>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</si>
  <si>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</si>
  <si>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</si>
  <si>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</si>
  <si>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</si>
  <si>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</si>
  <si>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</si>
  <si>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</si>
  <si>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</si>
  <si>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</si>
  <si>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</si>
  <si>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</si>
  <si>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</si>
  <si>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</si>
  <si>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</si>
  <si>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</si>
  <si>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</si>
  <si>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</si>
  <si>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</si>
  <si>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</si>
  <si>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</si>
  <si>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</si>
  <si>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</si>
  <si>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</si>
  <si>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</si>
  <si>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</si>
  <si>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</si>
  <si>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</si>
  <si>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</si>
  <si>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</si>
  <si>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</si>
  <si>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</si>
  <si>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</si>
  <si>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</si>
  <si>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</si>
  <si>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</si>
  <si>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</si>
  <si>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</si>
  <si>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</si>
  <si>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</si>
  <si>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</si>
  <si>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</si>
  <si>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</si>
  <si>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</si>
  <si>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</si>
  <si>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</si>
  <si>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</si>
  <si>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</si>
  <si>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</si>
  <si>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</si>
  <si>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</si>
  <si>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</si>
  <si>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</si>
  <si>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</si>
  <si>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</si>
  <si>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</si>
  <si>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</si>
  <si>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</si>
  <si>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</si>
  <si>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</si>
  <si>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</si>
  <si>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</si>
  <si>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</si>
  <si>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</si>
  <si>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</si>
  <si>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</si>
  <si>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</si>
  <si>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</si>
  <si>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</si>
  <si>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</si>
  <si>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</si>
  <si>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</si>
  <si>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</si>
  <si>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</si>
  <si>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</si>
  <si>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</si>
  <si>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</si>
  <si>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</si>
  <si>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</si>
  <si>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</si>
  <si>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</si>
  <si>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</si>
  <si>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</si>
  <si>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</si>
  <si>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</si>
  <si>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</si>
  <si>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</si>
  <si>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</si>
  <si>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</si>
  <si>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</si>
  <si>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</si>
  <si>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</si>
  <si>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</si>
  <si>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</si>
  <si>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</si>
  <si>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</si>
  <si>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</si>
  <si>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</si>
  <si>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</si>
  <si>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</si>
  <si>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</si>
  <si>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</si>
  <si>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</si>
  <si>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</si>
  <si>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</si>
  <si>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</si>
  <si>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</si>
  <si>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</si>
  <si>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</si>
  <si>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</si>
  <si>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</si>
  <si>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</si>
  <si>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</si>
  <si>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</si>
  <si>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</si>
  <si>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</si>
  <si>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</si>
  <si>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</si>
  <si>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</si>
  <si>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</si>
  <si>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</si>
  <si>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</si>
  <si>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</si>
  <si>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</si>
  <si>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</si>
  <si>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</si>
  <si>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</si>
  <si>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</si>
  <si>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</si>
  <si>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</si>
  <si>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</si>
  <si>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</si>
  <si>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</si>
  <si>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</si>
  <si>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</si>
  <si>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</si>
  <si>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</si>
  <si>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</si>
  <si>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</si>
  <si>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</si>
  <si>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</si>
  <si>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</si>
  <si>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</si>
  <si>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</si>
  <si>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</si>
  <si>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</si>
  <si>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</si>
  <si>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</si>
  <si>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</si>
  <si>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</si>
  <si>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</si>
  <si>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</si>
  <si>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</si>
  <si>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</si>
  <si>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</si>
  <si>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</si>
  <si>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</si>
  <si>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</si>
  <si>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</si>
  <si>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</si>
  <si>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</si>
  <si>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</si>
  <si>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</si>
  <si>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</si>
  <si>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</si>
  <si>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</si>
  <si>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</si>
  <si>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</si>
  <si>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</si>
  <si>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</si>
  <si>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</si>
  <si>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</si>
  <si>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</si>
  <si>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</si>
  <si>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</si>
  <si>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</si>
  <si>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</si>
  <si>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</si>
  <si>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</si>
  <si>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</si>
  <si>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</si>
  <si>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</si>
  <si>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</si>
  <si>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</si>
  <si>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</si>
  <si>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</si>
  <si>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</si>
  <si>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</si>
  <si>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</si>
  <si>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</si>
  <si>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</si>
  <si>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</si>
  <si>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</si>
  <si>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</si>
  <si>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</si>
  <si>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</si>
  <si>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</si>
  <si>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</si>
  <si>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</si>
  <si>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</si>
  <si>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</si>
  <si>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</si>
  <si>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</si>
  <si>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</si>
  <si>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</si>
  <si>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</si>
  <si>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</si>
  <si>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</si>
  <si>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</si>
  <si>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</si>
  <si>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</si>
  <si>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</si>
  <si>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</si>
  <si>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</si>
  <si>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</si>
  <si>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</si>
  <si>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</si>
  <si>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</si>
  <si>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</si>
  <si>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</si>
  <si>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</si>
  <si>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</si>
  <si>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</si>
  <si>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</si>
  <si>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</si>
  <si>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</si>
  <si>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</si>
  <si>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</si>
  <si>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</si>
  <si>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</si>
  <si>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</si>
  <si>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</si>
  <si>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</si>
  <si>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</si>
  <si>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</si>
  <si>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</si>
  <si>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</si>
  <si>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</si>
  <si>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</si>
  <si>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</si>
  <si>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</si>
  <si>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</si>
  <si>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</si>
  <si>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</si>
  <si>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</si>
  <si>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</si>
  <si>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</si>
  <si>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</si>
  <si>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</si>
  <si>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</si>
  <si>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</si>
  <si>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</si>
  <si>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</si>
  <si>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</si>
  <si>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</si>
  <si>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</si>
  <si>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</si>
  <si>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</si>
  <si>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</si>
  <si>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</si>
  <si>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</si>
  <si>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</si>
  <si>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</si>
  <si>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</si>
  <si>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</si>
  <si>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</si>
  <si>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</si>
  <si>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</si>
  <si>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</si>
  <si>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</si>
  <si>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</si>
  <si>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</si>
  <si>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</si>
  <si>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</si>
  <si>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</si>
  <si>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</si>
  <si>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</si>
  <si>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</si>
  <si>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</si>
  <si>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</si>
  <si>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</si>
  <si>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</si>
  <si>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</si>
  <si>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</si>
  <si>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</si>
  <si>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</si>
  <si>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</si>
  <si>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</si>
  <si>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</si>
  <si>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</si>
  <si>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</si>
  <si>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</si>
  <si>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</si>
  <si>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</si>
  <si>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</si>
  <si>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</si>
  <si>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</si>
  <si>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</si>
  <si>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</si>
  <si>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</si>
  <si>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</si>
  <si>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</si>
  <si>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</si>
  <si>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</si>
  <si>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</si>
  <si>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</si>
  <si>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</si>
  <si>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</si>
  <si>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</si>
  <si>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</si>
  <si>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</si>
  <si>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</si>
  <si>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</si>
  <si>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</si>
  <si>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</si>
  <si>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</si>
  <si>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</si>
  <si>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</si>
  <si>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</si>
  <si>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</si>
  <si>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</si>
  <si>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</si>
  <si>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</si>
  <si>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</si>
  <si>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</si>
  <si>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</si>
  <si>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</si>
  <si>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</si>
  <si>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</si>
  <si>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</si>
  <si>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</si>
  <si>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</si>
  <si>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</si>
  <si>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</si>
  <si>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</si>
  <si>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</si>
  <si>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</si>
  <si>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</si>
  <si>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</si>
  <si>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</si>
  <si>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</si>
  <si>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</si>
  <si>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</si>
  <si>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</si>
  <si>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</si>
  <si>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</si>
  <si>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</si>
  <si>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</si>
  <si>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</si>
  <si>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</si>
  <si>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</si>
  <si>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</si>
  <si>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</si>
  <si>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</si>
  <si>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</si>
  <si>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</si>
  <si>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</si>
  <si>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</si>
  <si>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</si>
  <si>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</si>
  <si>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</si>
  <si>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</si>
  <si>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</si>
  <si>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</si>
  <si>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</si>
  <si>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</si>
  <si>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</si>
  <si>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</si>
  <si>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</si>
  <si>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</si>
  <si>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</si>
  <si>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</si>
  <si>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</si>
  <si>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</si>
  <si>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</si>
  <si>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</si>
  <si>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</si>
  <si>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</si>
  <si>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</si>
  <si>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</si>
  <si>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</si>
  <si>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</si>
  <si>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</si>
  <si>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</si>
  <si>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</si>
  <si>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</si>
  <si>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</si>
  <si>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</si>
  <si>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</si>
  <si>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</si>
  <si>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</si>
  <si>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</si>
  <si>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</si>
  <si>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</si>
  <si>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</si>
  <si>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</si>
  <si>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</si>
  <si>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</si>
  <si>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</si>
  <si>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</si>
  <si>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</si>
  <si>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</si>
  <si>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</si>
  <si>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</si>
  <si>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</si>
  <si>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</si>
  <si>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</si>
  <si>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</si>
  <si>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</si>
  <si>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</si>
  <si>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</si>
  <si>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</si>
  <si>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</si>
  <si>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</si>
  <si>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</si>
  <si>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</si>
  <si>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</si>
  <si>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</si>
  <si>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</si>
  <si>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</si>
  <si>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</si>
  <si>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</si>
  <si>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</si>
  <si>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</si>
  <si>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</si>
  <si>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</si>
  <si>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</si>
  <si>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</si>
  <si>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</si>
  <si>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</si>
  <si>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</si>
  <si>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</si>
  <si>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</si>
  <si>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</si>
  <si>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</si>
  <si>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</si>
  <si>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</si>
  <si>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</si>
  <si>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</si>
  <si>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</si>
  <si>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</si>
  <si>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</si>
  <si>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</si>
  <si>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</si>
  <si>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</si>
  <si>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</si>
  <si>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</si>
  <si>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</si>
  <si>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</si>
  <si>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</si>
  <si>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</si>
  <si>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</si>
  <si>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</si>
  <si>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</si>
  <si>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</si>
  <si>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</si>
  <si>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</si>
  <si>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</si>
  <si>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</si>
  <si>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</si>
  <si>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</si>
  <si>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</si>
  <si>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</si>
  <si>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</si>
  <si>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</si>
  <si>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</si>
  <si>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</si>
  <si>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</si>
  <si>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</si>
  <si>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</si>
  <si>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</si>
  <si>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</si>
  <si>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</si>
  <si>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</si>
  <si>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</si>
  <si>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</si>
  <si>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</si>
  <si>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</si>
  <si>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</si>
  <si>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</si>
  <si>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</si>
  <si>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</si>
  <si>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</si>
  <si>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</si>
  <si>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</si>
  <si>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</si>
  <si>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</si>
  <si>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</si>
  <si>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</si>
  <si>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</si>
  <si>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</si>
  <si>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</si>
  <si>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</si>
  <si>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</si>
  <si>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</si>
  <si>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</si>
  <si>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</si>
  <si>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</si>
  <si>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</si>
  <si>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</si>
  <si>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</si>
  <si>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</si>
  <si>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</si>
  <si>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</si>
  <si>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</si>
  <si>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</si>
  <si>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</si>
  <si>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</si>
  <si>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</si>
  <si>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</si>
  <si>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</si>
  <si>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</si>
  <si>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</si>
  <si>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</si>
  <si>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</si>
  <si>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</si>
  <si>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</si>
  <si>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</si>
  <si>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</si>
  <si>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</si>
  <si>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</si>
  <si>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</si>
  <si>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</si>
  <si>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</si>
  <si>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</si>
  <si>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</si>
  <si>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</si>
  <si>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</si>
  <si>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</si>
  <si>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</si>
  <si>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</si>
  <si>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</si>
  <si>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</si>
  <si>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</si>
  <si>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</si>
  <si>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</si>
  <si>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</si>
  <si>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</si>
  <si>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</si>
  <si>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</si>
  <si>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</si>
  <si>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</si>
  <si>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</si>
  <si>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</si>
  <si>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</si>
  <si>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</si>
  <si>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</si>
  <si>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</si>
  <si>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</si>
  <si>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</si>
  <si>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</si>
  <si>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</si>
  <si>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</si>
  <si>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</si>
  <si>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</si>
  <si>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</si>
  <si>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</si>
  <si>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</si>
  <si>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</si>
  <si>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</si>
  <si>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</si>
  <si>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</si>
  <si>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</si>
  <si>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</si>
  <si>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</si>
  <si>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</si>
  <si>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</si>
  <si>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</si>
  <si>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</si>
  <si>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</si>
  <si>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</si>
  <si>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</si>
  <si>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</si>
  <si>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</si>
  <si>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</si>
  <si>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</si>
  <si>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</si>
  <si>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</si>
  <si>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</si>
  <si>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</si>
  <si>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</si>
  <si>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</si>
  <si>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</si>
  <si>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</si>
  <si>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</si>
  <si>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</si>
  <si>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</si>
  <si>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</si>
  <si>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</si>
  <si>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</si>
  <si>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</si>
  <si>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</si>
  <si>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</si>
  <si>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</si>
  <si>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</si>
  <si>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</si>
  <si>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</si>
  <si>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</si>
  <si>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</si>
  <si>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</si>
  <si>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</si>
  <si>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</si>
  <si>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</si>
  <si>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</si>
  <si>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</si>
  <si>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</si>
  <si>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</si>
  <si>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</si>
  <si>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</si>
  <si>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</si>
  <si>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</si>
  <si>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</si>
  <si>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</si>
  <si>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</si>
  <si>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</si>
  <si>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</si>
  <si>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</si>
  <si>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</si>
  <si>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</si>
  <si>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</si>
  <si>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</si>
  <si>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</si>
  <si>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</si>
  <si>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</si>
  <si>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</si>
  <si>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</si>
  <si>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</si>
  <si>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</si>
  <si>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</si>
  <si>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</si>
  <si>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</si>
  <si>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</si>
  <si>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</si>
  <si>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</si>
  <si>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</si>
  <si>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</si>
  <si>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</si>
  <si>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</si>
  <si>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</si>
  <si>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</si>
  <si>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</si>
  <si>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</si>
  <si>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</si>
  <si>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</si>
  <si>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</si>
  <si>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</si>
  <si>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</si>
  <si>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</si>
  <si>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</si>
  <si>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</si>
  <si>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</si>
  <si>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</si>
  <si>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</si>
  <si>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</si>
  <si>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</si>
  <si>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</si>
  <si>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</si>
  <si>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</si>
  <si>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</si>
  <si>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</si>
  <si>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</si>
  <si>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</si>
  <si>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</si>
  <si>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</si>
  <si>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</si>
  <si>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</si>
  <si>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</si>
  <si>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</si>
  <si>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</si>
  <si>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</si>
  <si>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</si>
  <si>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</si>
  <si>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</si>
  <si>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</si>
  <si>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</si>
  <si>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</si>
  <si>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</si>
  <si>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</si>
  <si>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</si>
  <si>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</si>
  <si>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</si>
  <si>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</si>
  <si>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</si>
  <si>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</si>
  <si>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</si>
  <si>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</si>
  <si>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</si>
  <si>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</si>
  <si>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</si>
  <si>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</si>
  <si>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</si>
  <si>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</si>
  <si>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</si>
  <si>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</si>
  <si>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</si>
  <si>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</si>
  <si>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</si>
  <si>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</si>
  <si>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</si>
  <si>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</si>
  <si>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</si>
  <si>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</si>
  <si>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</si>
  <si>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</si>
  <si>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</si>
  <si>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</si>
  <si>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</si>
  <si>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</si>
  <si>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</si>
  <si>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</si>
  <si>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</si>
  <si>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</si>
  <si>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</si>
  <si>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</si>
  <si>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</si>
  <si>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</si>
  <si>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</si>
  <si>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</si>
  <si>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</si>
  <si>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</si>
  <si>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</si>
  <si>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</si>
  <si>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</si>
  <si>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</si>
  <si>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</si>
  <si>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</si>
  <si>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</si>
  <si>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</si>
  <si>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</si>
  <si>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</si>
  <si>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</si>
  <si>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</si>
  <si>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</si>
  <si>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</si>
  <si>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</si>
  <si>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</si>
  <si>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</si>
  <si>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</si>
  <si>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</si>
  <si>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</si>
  <si>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</si>
  <si>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</si>
  <si>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</si>
  <si>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</si>
  <si>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</si>
  <si>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</si>
  <si>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</si>
  <si>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</si>
  <si>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</si>
  <si>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</si>
  <si>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</si>
  <si>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</si>
  <si>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</si>
  <si>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</si>
  <si>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</si>
  <si>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</si>
  <si>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</si>
  <si>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</si>
  <si>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</si>
  <si>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</si>
  <si>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</si>
  <si>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</si>
  <si>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</si>
  <si>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</si>
  <si>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</si>
  <si>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</si>
  <si>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</si>
  <si>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</si>
  <si>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</si>
  <si>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</si>
  <si>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</si>
  <si>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</si>
  <si>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</si>
  <si>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</si>
  <si>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</si>
  <si>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</si>
  <si>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</si>
  <si>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</si>
  <si>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</si>
  <si>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</si>
  <si>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</si>
  <si>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</si>
  <si>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</si>
  <si>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</si>
  <si>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</si>
  <si>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</si>
  <si>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</si>
  <si>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</si>
  <si>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</si>
  <si>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</si>
  <si>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</si>
  <si>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</si>
  <si>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</si>
  <si>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</si>
  <si>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</si>
  <si>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</si>
  <si>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</si>
  <si>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</si>
  <si>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</si>
  <si>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</si>
  <si>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</si>
  <si>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</si>
  <si>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</si>
  <si>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</si>
  <si>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</si>
  <si>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</si>
  <si>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</si>
  <si>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</si>
  <si>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</si>
  <si>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</si>
  <si>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</si>
  <si>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</si>
  <si>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</si>
  <si>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</si>
  <si>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</si>
  <si>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</si>
  <si>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</si>
  <si>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</si>
  <si>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</si>
  <si>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</si>
  <si>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</si>
  <si>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</si>
  <si>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</si>
  <si>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</si>
  <si>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</si>
  <si>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</si>
  <si>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</si>
  <si>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</si>
  <si>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</si>
  <si>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</si>
  <si>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</si>
  <si>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</si>
  <si>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</si>
  <si>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</si>
  <si>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</si>
  <si>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</si>
  <si>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</si>
  <si>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</si>
  <si>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</si>
  <si>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</si>
  <si>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</si>
  <si>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</si>
  <si>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</si>
  <si>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</si>
  <si>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</si>
  <si>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</si>
  <si>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</si>
  <si>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</si>
  <si>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</si>
  <si>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</si>
  <si>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</si>
  <si>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</si>
  <si>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</si>
  <si>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</si>
  <si>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</si>
  <si>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</si>
  <si>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</si>
  <si>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</si>
  <si>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</si>
  <si>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</si>
  <si>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</si>
  <si>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</si>
  <si>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</si>
  <si>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</si>
  <si>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</si>
  <si>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</si>
  <si>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</si>
  <si>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</si>
  <si>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</si>
  <si>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</si>
  <si>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</si>
  <si>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</si>
  <si>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</si>
  <si>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</si>
  <si>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</si>
  <si>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</si>
  <si>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</si>
  <si>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</si>
  <si>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</si>
  <si>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</si>
  <si>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</si>
  <si>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</si>
  <si>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</si>
  <si>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</si>
  <si>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</si>
  <si>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</si>
  <si>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</si>
  <si>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</si>
  <si>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</si>
  <si>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</si>
  <si>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</si>
  <si>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</si>
  <si>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</si>
  <si>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</si>
  <si>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</si>
  <si>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</si>
  <si>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</si>
  <si>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</si>
  <si>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</si>
  <si>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</si>
  <si>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</si>
  <si>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</si>
  <si>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</si>
  <si>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</si>
  <si>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</si>
  <si>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</si>
  <si>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</si>
  <si>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</si>
  <si>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</si>
  <si>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</si>
  <si>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</si>
  <si>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</si>
  <si>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</si>
  <si>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</si>
  <si>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</si>
  <si>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</si>
  <si>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</si>
  <si>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</si>
  <si>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</si>
  <si>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</si>
  <si>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</si>
  <si>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</si>
  <si>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</si>
  <si>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</si>
  <si>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</si>
  <si>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</si>
  <si>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</si>
  <si>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</si>
  <si>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</si>
  <si>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</si>
  <si>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</si>
  <si>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</si>
  <si>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</si>
  <si>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</si>
  <si>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</si>
  <si>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</si>
  <si>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</si>
  <si>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</si>
  <si>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</si>
  <si>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</si>
  <si>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</si>
  <si>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</si>
  <si>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</si>
  <si>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</si>
  <si>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</si>
  <si>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</si>
  <si>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</si>
  <si>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</si>
  <si>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</si>
  <si>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</si>
  <si>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</si>
  <si>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</si>
  <si>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</si>
  <si>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</si>
  <si>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</si>
  <si>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</si>
  <si>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</si>
  <si>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</si>
  <si>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</si>
  <si>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</si>
  <si>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</si>
  <si>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</si>
  <si>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</si>
  <si>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</si>
  <si>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</si>
  <si>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</si>
  <si>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</si>
  <si>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</si>
  <si>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</si>
  <si>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</si>
  <si>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</si>
  <si>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</si>
  <si>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</si>
  <si>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</si>
  <si>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</si>
  <si>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</si>
  <si>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</si>
  <si>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</si>
  <si>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</si>
  <si>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</si>
  <si>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</si>
  <si>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</si>
  <si>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</si>
  <si>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</si>
  <si>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</si>
  <si>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</si>
  <si>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</si>
  <si>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</si>
  <si>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</si>
  <si>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</si>
  <si>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</si>
  <si>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</si>
  <si>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</si>
  <si>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</si>
  <si>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</si>
  <si>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</si>
  <si>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</si>
  <si>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</si>
  <si>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</si>
  <si>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</si>
  <si>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</si>
  <si>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</si>
  <si>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</si>
  <si>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</si>
  <si>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</si>
  <si>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</si>
  <si>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</si>
  <si>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</si>
  <si>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</si>
  <si>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</si>
  <si>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</si>
  <si>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</si>
  <si>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</si>
  <si>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</si>
  <si>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</si>
  <si>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</si>
  <si>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</si>
  <si>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</si>
  <si>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</si>
  <si>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</si>
  <si>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</si>
  <si>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</si>
  <si>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</si>
  <si>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</si>
  <si>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</si>
  <si>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</si>
  <si>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</si>
  <si>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</si>
  <si>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</si>
  <si>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</si>
  <si>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</si>
  <si>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</si>
  <si>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</si>
  <si>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</si>
  <si>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</si>
  <si>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</si>
  <si>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</si>
  <si>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</si>
  <si>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</si>
  <si>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</si>
  <si>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</si>
  <si>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</si>
  <si>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</si>
  <si>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</si>
  <si>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</si>
  <si>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</si>
  <si>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</si>
  <si>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</si>
  <si>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</si>
  <si>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</si>
  <si>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</si>
  <si>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</si>
  <si>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</si>
  <si>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</si>
  <si>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</si>
  <si>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</si>
  <si>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</si>
  <si>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</si>
  <si>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</si>
  <si>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</si>
  <si>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</si>
  <si>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</si>
  <si>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</si>
  <si>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</si>
  <si>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</si>
  <si>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</si>
  <si>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</si>
  <si>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</si>
  <si>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</si>
  <si>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</si>
  <si>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</si>
  <si>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</si>
  <si>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</si>
  <si>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</si>
  <si>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</si>
  <si>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</si>
  <si>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</si>
  <si>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</si>
  <si>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</si>
  <si>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</si>
  <si>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</si>
  <si>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</si>
  <si>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</si>
  <si>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</si>
  <si>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</si>
  <si>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</si>
  <si>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</si>
  <si>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</si>
  <si>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</si>
  <si>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</si>
  <si>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</si>
  <si>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</si>
  <si>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</si>
  <si>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</si>
  <si>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</si>
  <si>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</si>
  <si>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</si>
  <si>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</si>
  <si>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</si>
  <si>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</si>
  <si>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</si>
  <si>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</si>
  <si>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</si>
  <si>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</si>
  <si>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</si>
  <si>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</si>
  <si>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</si>
  <si>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</si>
  <si>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</si>
  <si>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</si>
  <si>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</si>
  <si>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</si>
  <si>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</si>
  <si>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</si>
  <si>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</si>
  <si>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</si>
  <si>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</si>
  <si>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</si>
  <si>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</si>
  <si>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</si>
  <si>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</si>
  <si>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</si>
  <si>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</si>
  <si>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</si>
  <si>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</si>
  <si>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</si>
  <si>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</si>
  <si>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</si>
  <si>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</si>
  <si>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</si>
  <si>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</si>
  <si>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</si>
  <si>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</si>
  <si>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</si>
  <si>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</si>
  <si>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</si>
  <si>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</si>
  <si>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</si>
  <si>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</si>
  <si>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</si>
  <si>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</si>
  <si>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</si>
  <si>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</si>
  <si>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</si>
  <si>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</si>
  <si>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</si>
  <si>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</si>
  <si>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</si>
  <si>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</si>
  <si>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</si>
  <si>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</si>
  <si>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</si>
  <si>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</si>
  <si>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</si>
  <si>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</si>
  <si>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</si>
  <si>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</si>
  <si>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</si>
  <si>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</si>
  <si>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</si>
  <si>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</si>
  <si>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</si>
  <si>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</si>
  <si>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</si>
  <si>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</si>
  <si>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</si>
  <si>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</si>
  <si>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</si>
  <si>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</si>
  <si>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</si>
  <si>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</si>
  <si>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</si>
  <si>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</si>
  <si>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</si>
  <si>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</si>
  <si>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</si>
  <si>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</si>
  <si>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</si>
  <si>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</si>
  <si>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</si>
  <si>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</si>
  <si>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</si>
  <si>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</si>
  <si>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</si>
  <si>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</si>
  <si>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</si>
  <si>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</si>
  <si>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</si>
  <si>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</si>
  <si>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</si>
  <si>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</si>
  <si>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</si>
  <si>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</si>
  <si>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</si>
  <si>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</si>
  <si>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</si>
  <si>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</si>
  <si>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</si>
  <si>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</si>
  <si>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</si>
  <si>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</si>
  <si>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</si>
  <si>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</si>
  <si>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</si>
  <si>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</si>
  <si>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</si>
  <si>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</si>
  <si>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</si>
  <si>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</si>
  <si>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</si>
  <si>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</si>
  <si>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</si>
  <si>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</si>
  <si>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</si>
  <si>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</si>
  <si>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</si>
  <si>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</si>
  <si>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</si>
  <si>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</si>
  <si>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</si>
  <si>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</si>
  <si>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</si>
  <si>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</si>
  <si>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</si>
  <si>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</si>
  <si>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</si>
  <si>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</si>
  <si>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</si>
  <si>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</si>
  <si>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</si>
  <si>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</si>
  <si>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</si>
  <si>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</si>
  <si>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</si>
  <si>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</si>
  <si>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</si>
  <si>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</si>
  <si>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</si>
  <si>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</si>
  <si>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</si>
  <si>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</si>
  <si>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</si>
  <si>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</si>
  <si>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</si>
  <si>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</si>
  <si>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</si>
  <si>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</si>
  <si>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</si>
  <si>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</si>
  <si>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</si>
  <si>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</si>
  <si>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</si>
  <si>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</si>
  <si>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</si>
  <si>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</si>
  <si>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</si>
  <si>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</si>
  <si>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</si>
  <si>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</si>
  <si>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</si>
  <si>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</si>
  <si>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</si>
  <si>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</si>
  <si>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</si>
  <si>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</si>
  <si>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</si>
  <si>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</si>
  <si>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</si>
  <si>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</si>
  <si>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</si>
  <si>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</si>
  <si>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</si>
  <si>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</si>
  <si>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</si>
  <si>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</si>
  <si>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</si>
  <si>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</si>
  <si>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</si>
  <si>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</si>
  <si>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</si>
  <si>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</si>
  <si>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</si>
  <si>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</si>
  <si>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</si>
  <si>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</si>
  <si>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</si>
  <si>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</si>
  <si>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</si>
  <si>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</si>
  <si>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</si>
  <si>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</si>
  <si>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</si>
  <si>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</si>
  <si>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</si>
  <si>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</si>
  <si>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</si>
  <si>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</si>
  <si>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</si>
  <si>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</si>
  <si>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</si>
  <si>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</si>
  <si>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</si>
  <si>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</si>
  <si>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</si>
  <si>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</si>
  <si>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</si>
  <si>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</si>
  <si>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</si>
  <si>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</si>
  <si>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</si>
  <si>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</si>
  <si>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</si>
  <si>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</si>
  <si>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</si>
  <si>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</si>
  <si>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</si>
  <si>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</si>
  <si>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</si>
  <si>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</si>
  <si>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</si>
  <si>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</si>
  <si>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</si>
  <si>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</si>
  <si>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</si>
  <si>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</si>
  <si>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</si>
  <si>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</si>
  <si>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</si>
  <si>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</si>
  <si>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</si>
  <si>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</si>
  <si>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</si>
  <si>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</si>
  <si>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</si>
  <si>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</si>
  <si>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</si>
  <si>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</si>
  <si>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</si>
  <si>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</si>
  <si>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</si>
  <si>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</si>
  <si>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</si>
  <si>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</si>
  <si>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</si>
  <si>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</si>
  <si>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</si>
  <si>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</si>
  <si>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</si>
  <si>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</si>
  <si>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</si>
  <si>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</si>
  <si>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</si>
  <si>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</si>
  <si>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</si>
  <si>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</si>
  <si>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</si>
  <si>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</si>
  <si>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</si>
  <si>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</si>
  <si>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</si>
  <si>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</si>
  <si>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</si>
  <si>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</si>
  <si>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</si>
  <si>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</si>
  <si>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</si>
  <si>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</si>
  <si>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</si>
  <si>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</si>
  <si>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</si>
  <si>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</si>
  <si>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</si>
  <si>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</si>
  <si>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</si>
  <si>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</si>
  <si>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</si>
  <si>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</si>
  <si>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</si>
  <si>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</si>
  <si>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</si>
  <si>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</si>
  <si>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</si>
  <si>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</si>
  <si>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</si>
  <si>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</si>
  <si>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</si>
  <si>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</si>
  <si>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</si>
  <si>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</si>
  <si>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</si>
  <si>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</si>
  <si>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</si>
  <si>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</si>
  <si>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</si>
  <si>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</si>
  <si>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</si>
  <si>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</si>
  <si>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</si>
  <si>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</si>
  <si>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</si>
  <si>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</si>
  <si>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</si>
  <si>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</si>
  <si>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</si>
  <si>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</si>
  <si>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</si>
  <si>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</si>
  <si>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</si>
  <si>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</si>
  <si>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</si>
  <si>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</si>
  <si>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</si>
  <si>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</si>
  <si>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</si>
  <si>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</si>
  <si>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</si>
  <si>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</si>
  <si>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</si>
  <si>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</si>
  <si>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</si>
  <si>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</si>
  <si>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</si>
  <si>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</si>
  <si>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</si>
  <si>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</si>
  <si>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</si>
  <si>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</si>
  <si>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</si>
  <si>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</si>
  <si>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</si>
  <si>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</si>
  <si>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</si>
  <si>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</si>
  <si>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</si>
  <si>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</si>
  <si>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</si>
  <si>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</si>
  <si>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</si>
  <si>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</si>
  <si>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</si>
  <si>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</si>
  <si>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</si>
  <si>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</si>
  <si>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</si>
  <si>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</si>
  <si>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</si>
  <si>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</si>
  <si>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</si>
  <si>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</si>
  <si>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</si>
  <si>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</si>
  <si>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</si>
  <si>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</si>
  <si>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</si>
  <si>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</si>
  <si>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</si>
  <si>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</si>
  <si>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</si>
  <si>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</si>
  <si>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</si>
  <si>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</si>
  <si>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</si>
  <si>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</si>
  <si>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</si>
  <si>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</si>
  <si>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</si>
  <si>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</si>
  <si>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</si>
  <si>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</si>
  <si>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</si>
  <si>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</si>
  <si>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</si>
  <si>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</si>
  <si>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</si>
  <si>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</si>
  <si>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</si>
  <si>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</si>
  <si>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</si>
  <si>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</si>
  <si>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</si>
  <si>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</si>
  <si>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</si>
  <si>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</si>
  <si>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</si>
  <si>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</si>
  <si>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</si>
  <si>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</si>
  <si>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</si>
  <si>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</si>
  <si>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</si>
  <si>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</si>
  <si>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</si>
  <si>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</si>
  <si>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</si>
  <si>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</si>
  <si>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</si>
  <si>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</si>
  <si>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</si>
  <si>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</si>
  <si>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</si>
  <si>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</si>
  <si>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</si>
  <si>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</si>
  <si>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</si>
  <si>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</si>
  <si>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</si>
  <si>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</si>
  <si>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</si>
  <si>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</si>
  <si>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</si>
  <si>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</si>
  <si>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</si>
  <si>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</si>
  <si>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</si>
  <si>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</si>
  <si>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</si>
  <si>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</si>
  <si>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</si>
  <si>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</si>
  <si>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</si>
  <si>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</si>
  <si>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</si>
  <si>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</si>
  <si>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</si>
  <si>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</si>
  <si>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</si>
  <si>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</si>
  <si>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</si>
  <si>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</si>
  <si>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</si>
  <si>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</si>
  <si>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</si>
  <si>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</si>
  <si>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</si>
  <si>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</si>
  <si>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</si>
  <si>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</si>
  <si>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</si>
  <si>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</si>
  <si>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</si>
  <si>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</si>
  <si>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</si>
  <si>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</si>
  <si>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</si>
  <si>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</si>
  <si>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</si>
  <si>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</si>
  <si>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</si>
  <si>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</si>
  <si>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</si>
  <si>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</si>
  <si>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</si>
  <si>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</si>
  <si>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</si>
  <si>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</si>
  <si>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</si>
  <si>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</si>
  <si>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</si>
  <si>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</si>
  <si>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</si>
  <si>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</si>
  <si>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</si>
  <si>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</si>
  <si>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</si>
  <si>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</si>
  <si>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</si>
  <si>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</si>
  <si>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</si>
  <si>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</si>
  <si>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</si>
  <si>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</si>
  <si>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</si>
  <si>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</si>
  <si>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</si>
  <si>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</si>
  <si>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</si>
  <si>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</si>
  <si>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</si>
  <si>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</si>
  <si>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</si>
  <si>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</si>
  <si>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</si>
  <si>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</si>
  <si>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</si>
  <si>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</si>
  <si>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</si>
  <si>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</si>
  <si>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</si>
  <si>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</si>
  <si>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</si>
  <si>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</si>
  <si>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</si>
  <si>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</si>
  <si>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</si>
  <si>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</si>
  <si>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</si>
  <si>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</si>
  <si>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</si>
  <si>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</si>
  <si>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</si>
  <si>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</si>
  <si>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</si>
  <si>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</si>
  <si>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</si>
  <si>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</si>
  <si>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</si>
  <si>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</si>
  <si>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</si>
  <si>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</si>
  <si>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</si>
  <si>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</si>
  <si>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</si>
  <si>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</si>
  <si>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</si>
  <si>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</si>
  <si>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</si>
  <si>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</si>
  <si>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</si>
  <si>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</si>
  <si>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</si>
  <si>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</si>
  <si>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</si>
  <si>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</si>
  <si>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</si>
  <si>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</si>
  <si>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</si>
  <si>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</si>
  <si>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</si>
  <si>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</si>
  <si>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</si>
  <si>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</si>
  <si>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</si>
  <si>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</si>
  <si>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</si>
  <si>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</si>
  <si>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</si>
  <si>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</si>
  <si>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</si>
  <si>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</si>
  <si>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</si>
  <si>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</si>
  <si>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</si>
  <si>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</si>
  <si>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</si>
  <si>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</si>
  <si>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</si>
  <si>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</si>
  <si>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</si>
  <si>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</si>
  <si>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</si>
  <si>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</si>
  <si>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</si>
  <si>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</si>
  <si>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</si>
  <si>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</si>
  <si>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</si>
  <si>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</si>
  <si>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</si>
  <si>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</si>
  <si>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</si>
  <si>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</si>
  <si>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</si>
  <si>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</si>
  <si>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</si>
  <si>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</si>
  <si>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</si>
  <si>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</si>
  <si>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</si>
  <si>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</si>
  <si>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</si>
  <si>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</si>
  <si>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</si>
  <si>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</si>
  <si>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</si>
  <si>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</si>
  <si>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</si>
  <si>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</si>
  <si>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</si>
  <si>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</si>
  <si>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</si>
  <si>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</si>
  <si>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</si>
  <si>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</si>
  <si>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</si>
  <si>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</si>
  <si>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</si>
  <si>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</si>
  <si>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</si>
  <si>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</si>
  <si>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</si>
  <si>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</si>
  <si>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</si>
  <si>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</si>
  <si>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</si>
  <si>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</si>
  <si>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</si>
  <si>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</si>
  <si>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</si>
  <si>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</si>
  <si>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</si>
  <si>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</si>
  <si>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</si>
  <si>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</si>
  <si>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</si>
  <si>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</si>
  <si>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</si>
  <si>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</si>
  <si>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</si>
  <si>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</si>
  <si>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</si>
  <si>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</si>
  <si>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</si>
  <si>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</si>
  <si>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</si>
  <si>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</si>
  <si>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</si>
  <si>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</si>
  <si>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</si>
  <si>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</si>
  <si>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</si>
  <si>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</si>
  <si>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</si>
  <si>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</si>
  <si>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</si>
  <si>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</si>
  <si>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</si>
  <si>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</si>
  <si>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</si>
  <si>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</si>
  <si>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</si>
  <si>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</si>
  <si>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</si>
  <si>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</si>
  <si>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</si>
  <si>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</si>
  <si>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</si>
  <si>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</si>
  <si>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</si>
  <si>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</si>
  <si>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</si>
  <si>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</si>
  <si>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</si>
  <si>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</si>
  <si>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</si>
  <si>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</si>
  <si>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</si>
  <si>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</si>
  <si>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</si>
  <si>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</si>
  <si>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</si>
  <si>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</si>
  <si>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</si>
  <si>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</si>
  <si>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</si>
  <si>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</si>
  <si>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</si>
  <si>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</si>
  <si>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</si>
  <si>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</si>
  <si>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</si>
  <si>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</si>
  <si>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</si>
  <si>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</si>
  <si>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</si>
  <si>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</si>
  <si>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</si>
  <si>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</si>
  <si>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</si>
  <si>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</si>
  <si>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</si>
  <si>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</si>
  <si>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</si>
  <si>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</si>
  <si>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</si>
  <si>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</si>
  <si>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</si>
  <si>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</si>
  <si>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</si>
  <si>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</si>
  <si>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</si>
  <si>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</si>
  <si>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</si>
  <si>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</si>
  <si>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</si>
  <si>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</si>
  <si>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</si>
  <si>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</si>
  <si>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</si>
  <si>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</si>
  <si>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</si>
  <si>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</si>
  <si>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</si>
  <si>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</si>
  <si>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</si>
  <si>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</si>
  <si>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</si>
  <si>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</si>
  <si>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</si>
  <si>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</si>
  <si>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</si>
  <si>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</si>
  <si>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</si>
  <si>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</si>
  <si>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</si>
  <si>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</si>
  <si>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</si>
  <si>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</si>
  <si>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</si>
  <si>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</si>
  <si>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</si>
  <si>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</si>
  <si>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</si>
  <si>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</si>
  <si>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</si>
  <si>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</si>
  <si>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</si>
  <si>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</si>
  <si>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</si>
  <si>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</si>
  <si>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</si>
  <si>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</si>
  <si>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</si>
  <si>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</si>
  <si>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</si>
  <si>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</si>
  <si>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</si>
  <si>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</si>
  <si>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</si>
  <si>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</si>
  <si>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</si>
  <si>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</si>
  <si>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</si>
  <si>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</si>
  <si>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</si>
  <si>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</si>
  <si>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</si>
  <si>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</si>
  <si>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</si>
  <si>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</si>
  <si>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</si>
  <si>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</si>
  <si>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</si>
  <si>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</si>
  <si>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</si>
  <si>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</si>
  <si>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</si>
  <si>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</si>
  <si>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</si>
  <si>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</si>
  <si>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</si>
  <si>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</si>
  <si>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</si>
  <si>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</si>
  <si>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</si>
  <si>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</si>
  <si>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</si>
  <si>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</si>
  <si>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</si>
  <si>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</si>
  <si>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</si>
  <si>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</si>
  <si>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</si>
  <si>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</si>
  <si>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</si>
  <si>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</si>
  <si>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</si>
  <si>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</si>
  <si>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</si>
  <si>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</si>
  <si>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</si>
  <si>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</si>
  <si>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</si>
  <si>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</si>
  <si>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</si>
  <si>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</si>
  <si>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</si>
  <si>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</si>
  <si>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</si>
  <si>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</si>
  <si>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</si>
  <si>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</si>
  <si>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</si>
  <si>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</si>
  <si>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</si>
  <si>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</si>
  <si>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</si>
  <si>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</si>
  <si>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</si>
  <si>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</si>
  <si>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</si>
  <si>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</si>
  <si>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</si>
  <si>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</si>
  <si>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</si>
  <si>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</si>
  <si>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</si>
  <si>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</si>
  <si>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</si>
  <si>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</si>
  <si>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</si>
  <si>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</si>
  <si>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</si>
  <si>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</si>
  <si>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</si>
  <si>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</si>
  <si>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</si>
  <si>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</si>
  <si>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</si>
  <si>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</si>
  <si>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</si>
  <si>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</si>
  <si>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</si>
  <si>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</si>
  <si>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</si>
  <si>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</si>
  <si>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</si>
  <si>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</si>
  <si>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</si>
  <si>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</si>
  <si>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</si>
  <si>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</si>
  <si>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</si>
  <si>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</si>
  <si>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</si>
  <si>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</si>
  <si>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</si>
  <si>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</si>
  <si>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</si>
  <si>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</si>
  <si>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</si>
  <si>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</si>
  <si>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</si>
  <si>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</si>
  <si>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</si>
  <si>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</si>
  <si>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</si>
  <si>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</si>
  <si>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</si>
  <si>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</si>
  <si>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</si>
  <si>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</si>
  <si>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</si>
  <si>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</si>
  <si>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</si>
  <si>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</si>
  <si>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</si>
  <si>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</si>
  <si>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</si>
  <si>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</si>
  <si>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</si>
  <si>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</si>
  <si>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</si>
  <si>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</si>
  <si>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</si>
  <si>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</si>
  <si>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</si>
  <si>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</si>
  <si>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</si>
  <si>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</si>
  <si>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</si>
  <si>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</si>
  <si>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</si>
  <si>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</si>
  <si>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</si>
  <si>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</si>
  <si>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</si>
  <si>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</si>
  <si>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</si>
  <si>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</si>
  <si>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</si>
  <si>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</si>
  <si>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</si>
  <si>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</si>
  <si>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</si>
  <si>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</si>
  <si>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</si>
  <si>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</si>
  <si>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</si>
  <si>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</si>
  <si>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</si>
  <si>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</si>
  <si>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</si>
  <si>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</si>
  <si>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</si>
  <si>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</si>
  <si>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</si>
  <si>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</si>
  <si>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</si>
  <si>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</si>
  <si>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</si>
  <si>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</si>
  <si>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</si>
  <si>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</si>
  <si>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</si>
  <si>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</si>
  <si>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</si>
  <si>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</si>
  <si>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</si>
  <si>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</si>
  <si>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</si>
  <si>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</si>
  <si>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</si>
  <si>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</si>
  <si>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</si>
  <si>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</si>
  <si>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</si>
  <si>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</si>
  <si>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</si>
  <si>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</si>
  <si>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</si>
  <si>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</si>
  <si>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</si>
  <si>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</si>
  <si>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</si>
  <si>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</si>
  <si>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</si>
  <si>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</si>
  <si>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</si>
  <si>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</si>
  <si>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</si>
  <si>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</si>
  <si>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</si>
  <si>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</si>
  <si>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</si>
  <si>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</si>
  <si>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</si>
  <si>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</si>
  <si>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</si>
  <si>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</si>
  <si>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</si>
  <si>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</si>
  <si>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</si>
  <si>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</si>
  <si>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</si>
  <si>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</si>
  <si>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</si>
  <si>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</si>
  <si>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</si>
  <si>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</si>
  <si>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</si>
  <si>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</si>
  <si>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</si>
  <si>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</si>
  <si>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</si>
  <si>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</si>
  <si>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</si>
  <si>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</si>
  <si>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</si>
  <si>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</si>
  <si>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</si>
  <si>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</si>
  <si>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</si>
  <si>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</si>
  <si>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</si>
  <si>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</si>
  <si>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</si>
  <si>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</si>
  <si>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</si>
  <si>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</si>
  <si>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</si>
  <si>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</si>
  <si>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</si>
  <si>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</si>
  <si>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</si>
  <si>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</si>
  <si>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</si>
  <si>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</si>
  <si>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</si>
  <si>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</si>
  <si>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</si>
  <si>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</si>
  <si>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</si>
  <si>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</si>
  <si>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</si>
  <si>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</si>
  <si>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</si>
  <si>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</si>
  <si>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</si>
  <si>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</si>
  <si>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</si>
  <si>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</si>
  <si>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</si>
  <si>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</si>
  <si>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</si>
  <si>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</si>
  <si>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</si>
  <si>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</si>
  <si>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</si>
  <si>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</si>
  <si>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</si>
  <si>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</si>
  <si>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</si>
  <si>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</si>
  <si>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</si>
  <si>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</si>
  <si>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</si>
  <si>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</si>
  <si>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</si>
  <si>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</si>
  <si>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</si>
  <si>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</si>
  <si>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</si>
  <si>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</si>
  <si>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</si>
  <si>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</si>
  <si>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</si>
  <si>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</si>
  <si>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</si>
  <si>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</si>
  <si>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</si>
  <si>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</si>
  <si>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</si>
  <si>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</si>
  <si>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</si>
  <si>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</si>
  <si>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</si>
  <si>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</si>
  <si>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</si>
  <si>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</si>
  <si>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</si>
  <si>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</si>
  <si>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</si>
  <si>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</si>
  <si>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</si>
  <si>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</si>
  <si>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</si>
  <si>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</si>
  <si>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</si>
  <si>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</si>
  <si>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</si>
  <si>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</si>
  <si>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</si>
  <si>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</si>
  <si>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</si>
  <si>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</si>
  <si>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</si>
  <si>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</si>
  <si>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</si>
  <si>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</si>
  <si>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</si>
  <si>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</si>
  <si>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</si>
  <si>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</si>
  <si>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</si>
  <si>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</si>
  <si>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</si>
  <si>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</si>
  <si>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</si>
  <si>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</si>
  <si>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</si>
  <si>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</si>
  <si>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</si>
  <si>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</si>
  <si>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</si>
  <si>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</si>
  <si>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</si>
  <si>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</si>
  <si>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</si>
  <si>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</si>
  <si>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</si>
  <si>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</si>
  <si>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</si>
  <si>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</si>
  <si>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</si>
  <si>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</si>
  <si>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</si>
  <si>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</si>
  <si>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</si>
  <si>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</si>
  <si>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</si>
  <si>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</si>
  <si>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</si>
  <si>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</si>
  <si>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</si>
  <si>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</si>
  <si>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</si>
  <si>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</si>
  <si>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</si>
  <si>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</si>
  <si>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</si>
  <si>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</si>
  <si>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</si>
  <si>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</si>
  <si>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</si>
  <si>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</si>
  <si>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</si>
  <si>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</si>
  <si>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</si>
  <si>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</si>
  <si>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</si>
  <si>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</si>
  <si>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</si>
  <si>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</si>
  <si>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</si>
  <si>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</si>
  <si>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</si>
  <si>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</si>
  <si>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</si>
  <si>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</si>
  <si>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</si>
  <si>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</si>
  <si>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</si>
  <si>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</si>
  <si>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</si>
  <si>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</si>
  <si>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</si>
  <si>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</si>
  <si>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</si>
  <si>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</si>
  <si>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</si>
  <si>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</si>
  <si>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</si>
  <si>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</si>
  <si>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</si>
  <si>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</si>
  <si>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</si>
  <si>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</si>
  <si>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</si>
  <si>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</si>
  <si>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</si>
  <si>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</si>
  <si>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</si>
  <si>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</si>
  <si>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</si>
  <si>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</si>
  <si>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</si>
  <si>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</si>
  <si>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</si>
  <si>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</si>
  <si>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</si>
  <si>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</si>
  <si>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</si>
  <si>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</si>
  <si>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</si>
  <si>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</si>
  <si>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</si>
  <si>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</si>
  <si>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</si>
  <si>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</si>
  <si>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</si>
  <si>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</si>
  <si>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</si>
  <si>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</si>
  <si>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</si>
  <si>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</si>
  <si>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</si>
  <si>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</si>
  <si>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</si>
  <si>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</si>
  <si>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</si>
  <si>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</si>
  <si>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</si>
  <si>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</si>
  <si>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</si>
  <si>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</si>
  <si>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</si>
  <si>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</si>
  <si>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</si>
  <si>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</si>
  <si>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</si>
  <si>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</si>
  <si>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</si>
  <si>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</si>
  <si>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</si>
  <si>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</si>
  <si>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</si>
  <si>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</si>
  <si>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</si>
  <si>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</si>
  <si>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</si>
  <si>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</si>
  <si>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</si>
  <si>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</si>
  <si>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</si>
  <si>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</si>
  <si>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</si>
  <si>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</si>
  <si>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</si>
  <si>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</si>
  <si>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</si>
  <si>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</si>
  <si>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</si>
  <si>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</si>
  <si>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</si>
  <si>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</si>
  <si>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</si>
  <si>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</si>
  <si>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</si>
  <si>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</si>
  <si>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</si>
  <si>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</si>
  <si>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</si>
  <si>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</si>
  <si>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</si>
  <si>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</si>
  <si>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</si>
  <si>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</si>
  <si>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</si>
  <si>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</si>
  <si>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</si>
  <si>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</si>
  <si>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</si>
  <si>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</si>
  <si>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</si>
  <si>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</si>
  <si>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</si>
  <si>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</si>
  <si>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</si>
  <si>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</si>
  <si>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</si>
  <si>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</si>
  <si>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</si>
  <si>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</si>
  <si>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</si>
  <si>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</si>
  <si>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</si>
  <si>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</si>
  <si>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</si>
  <si>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</si>
  <si>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</si>
  <si>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</si>
  <si>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</si>
  <si>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</si>
  <si>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</si>
  <si>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</si>
  <si>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</si>
  <si>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</si>
  <si>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</si>
  <si>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</si>
  <si>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</si>
  <si>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</si>
  <si>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</si>
  <si>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</si>
  <si>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</si>
  <si>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</si>
  <si>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</si>
  <si>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</si>
  <si>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</si>
  <si>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</si>
  <si>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</si>
  <si>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</si>
  <si>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</si>
  <si>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</si>
  <si>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</si>
  <si>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</si>
  <si>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</si>
  <si>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</si>
  <si>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</si>
  <si>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</si>
  <si>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</si>
  <si>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</si>
  <si>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</si>
  <si>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</si>
  <si>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</si>
  <si>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</si>
  <si>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</si>
  <si>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</si>
  <si>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</si>
  <si>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</si>
  <si>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</si>
  <si>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</si>
  <si>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</si>
  <si>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</si>
  <si>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</si>
  <si>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</si>
  <si>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</si>
  <si>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</si>
  <si>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</si>
  <si>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</si>
  <si>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</si>
  <si>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</si>
  <si>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</si>
  <si>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</si>
  <si>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</si>
  <si>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</si>
  <si>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</si>
  <si>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</si>
  <si>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</si>
  <si>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</si>
  <si>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</si>
  <si>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</si>
  <si>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</si>
  <si>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</si>
  <si>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</si>
  <si>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</si>
  <si>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</si>
  <si>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</si>
  <si>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</si>
  <si>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</si>
  <si>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</si>
  <si>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</si>
  <si>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</si>
  <si>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</si>
  <si>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</si>
  <si>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</si>
  <si>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</si>
  <si>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</si>
  <si>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</si>
  <si>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</si>
  <si>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</si>
  <si>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</si>
  <si>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</si>
  <si>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</si>
  <si>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</si>
  <si>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</si>
  <si>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</si>
  <si>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</si>
  <si>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</si>
  <si>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</si>
  <si>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</si>
  <si>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</si>
  <si>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</si>
  <si>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</si>
  <si>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</si>
  <si>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</si>
  <si>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</si>
  <si>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</si>
  <si>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</si>
  <si>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</si>
  <si>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</si>
  <si>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</si>
  <si>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</si>
  <si>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</si>
  <si>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</si>
  <si>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</si>
  <si>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</si>
  <si>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</si>
  <si>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</si>
  <si>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</si>
  <si>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</si>
  <si>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</si>
  <si>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</si>
  <si>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</si>
  <si>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</si>
  <si>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</si>
  <si>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</si>
  <si>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</si>
  <si>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</si>
  <si>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</si>
  <si>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</si>
  <si>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</si>
  <si>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</si>
  <si>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</si>
  <si>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</si>
  <si>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</si>
  <si>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</si>
  <si>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</si>
  <si>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</si>
  <si>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</si>
  <si>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</si>
  <si>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</si>
  <si>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</si>
  <si>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</si>
  <si>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</si>
  <si>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</si>
  <si>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</si>
  <si>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</si>
  <si>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</si>
  <si>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</si>
  <si>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</si>
  <si>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</si>
  <si>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</si>
  <si>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</si>
  <si>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</si>
  <si>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</si>
  <si>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</si>
  <si>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</si>
  <si>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</si>
  <si>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</si>
  <si>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</si>
  <si>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</si>
  <si>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</si>
  <si>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</si>
  <si>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</si>
  <si>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</si>
  <si>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</si>
  <si>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</si>
  <si>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</si>
  <si>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</si>
  <si>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</si>
  <si>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</si>
  <si>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</si>
  <si>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</si>
  <si>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</si>
  <si>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</si>
  <si>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</si>
  <si>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</si>
  <si>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</si>
  <si>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</si>
  <si>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</si>
  <si>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</si>
  <si>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</si>
  <si>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</si>
  <si>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</si>
  <si>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</si>
  <si>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</si>
  <si>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</si>
  <si>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</si>
  <si>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</si>
  <si>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</si>
  <si>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</si>
  <si>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</si>
  <si>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</si>
  <si>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</si>
  <si>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</si>
  <si>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</si>
  <si>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</si>
  <si>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</si>
  <si>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</si>
  <si>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</si>
  <si>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</si>
  <si>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</si>
  <si>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</si>
  <si>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</si>
  <si>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</si>
  <si>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</si>
  <si>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</si>
  <si>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</si>
  <si>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</si>
  <si>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</si>
  <si>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</si>
  <si>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</si>
  <si>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</si>
  <si>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</si>
  <si>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</si>
  <si>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</si>
  <si>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</si>
  <si>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</si>
  <si>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</si>
  <si>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</si>
  <si>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</si>
  <si>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</si>
  <si>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</si>
  <si>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</si>
  <si>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</si>
  <si>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</si>
  <si>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</si>
  <si>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</si>
  <si>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</si>
  <si>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</si>
  <si>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</si>
  <si>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</si>
  <si>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</si>
  <si>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</si>
  <si>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</si>
  <si>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</si>
  <si>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</si>
  <si>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</si>
  <si>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</si>
  <si>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</si>
  <si>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</si>
  <si>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</si>
  <si>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</si>
  <si>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</si>
  <si>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</si>
  <si>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</si>
  <si>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</si>
  <si>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</si>
  <si>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</si>
  <si>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</si>
  <si>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</si>
  <si>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</si>
  <si>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</si>
  <si>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</si>
  <si>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</si>
  <si>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</si>
  <si>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</si>
  <si>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</si>
  <si>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</si>
  <si>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</si>
  <si>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</si>
  <si>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</si>
  <si>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</si>
  <si>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</si>
  <si>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</si>
  <si>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</si>
  <si>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</si>
  <si>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</si>
  <si>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</si>
  <si>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</si>
  <si>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</si>
  <si>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</si>
  <si>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</si>
  <si>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</si>
  <si>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</si>
  <si>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</si>
  <si>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</si>
  <si>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</si>
  <si>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</si>
  <si>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</si>
  <si>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</si>
  <si>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</si>
  <si>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</si>
  <si>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</si>
  <si>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</si>
  <si>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</si>
  <si>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</si>
  <si>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</si>
  <si>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</si>
  <si>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</si>
  <si>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</si>
  <si>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</si>
  <si>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</si>
  <si>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</si>
  <si>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</si>
  <si>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</si>
  <si>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</si>
  <si>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</si>
  <si>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</si>
  <si>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</si>
  <si>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</si>
  <si>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</si>
  <si>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</si>
  <si>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</si>
  <si>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</si>
  <si>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</si>
  <si>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</si>
  <si>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</si>
  <si>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</si>
  <si>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</si>
  <si>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</si>
  <si>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</si>
  <si>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</si>
  <si>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</si>
  <si>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</si>
  <si>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</si>
  <si>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</si>
  <si>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</si>
  <si>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</si>
  <si>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</si>
  <si>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</si>
  <si>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</si>
  <si>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</si>
  <si>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</si>
  <si>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</si>
  <si>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</si>
  <si>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</si>
  <si>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</si>
  <si>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</si>
  <si>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</si>
  <si>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</si>
  <si>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</si>
  <si>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</si>
  <si>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</si>
  <si>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</si>
  <si>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</si>
  <si>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</si>
  <si>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</si>
  <si>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</si>
  <si>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</si>
  <si>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</si>
  <si>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</si>
  <si>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</si>
  <si>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</si>
  <si>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</si>
  <si>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</si>
  <si>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</si>
  <si>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</si>
  <si>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</si>
  <si>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</si>
  <si>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</si>
  <si>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</si>
  <si>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</si>
  <si>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</si>
  <si>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</si>
  <si>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</si>
  <si>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</si>
  <si>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</si>
  <si>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</si>
  <si>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</si>
  <si>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</si>
  <si>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</si>
  <si>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</si>
  <si>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</si>
  <si>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</si>
  <si>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</si>
  <si>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</si>
  <si>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</si>
  <si>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</si>
  <si>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</si>
  <si>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</si>
  <si>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</si>
  <si>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</si>
  <si>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</si>
  <si>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</si>
  <si>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</si>
  <si>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</si>
  <si>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</si>
  <si>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</si>
  <si>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</si>
  <si>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</si>
  <si>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</si>
  <si>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</si>
  <si>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</si>
  <si>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</si>
  <si>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</si>
  <si>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</si>
  <si>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</si>
  <si>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</si>
  <si>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</si>
  <si>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</si>
  <si>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</si>
  <si>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</si>
  <si>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</si>
  <si>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</si>
  <si>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</si>
  <si>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</si>
  <si>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</si>
  <si>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</si>
  <si>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</si>
  <si>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</si>
  <si>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</si>
  <si>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</si>
  <si>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</si>
  <si>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</si>
  <si>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</si>
  <si>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</si>
  <si>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</si>
  <si>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</si>
  <si>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</si>
  <si>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</si>
  <si>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</si>
  <si>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</si>
  <si>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</si>
  <si>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</si>
  <si>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</si>
  <si>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</si>
  <si>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</si>
  <si>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</si>
  <si>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</si>
  <si>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</si>
  <si>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</si>
  <si>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</si>
  <si>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</si>
  <si>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</si>
  <si>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</si>
  <si>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</si>
  <si>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</si>
  <si>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</si>
  <si>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</si>
  <si>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</si>
  <si>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</si>
  <si>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</si>
  <si>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</si>
  <si>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</si>
  <si>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</si>
  <si>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</si>
  <si>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</si>
  <si>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</si>
  <si>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</si>
  <si>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</si>
  <si>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</si>
  <si>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</si>
  <si>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</si>
  <si>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</si>
  <si>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</si>
  <si>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</si>
  <si>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</si>
  <si>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</si>
  <si>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</si>
  <si>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</si>
  <si>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</si>
  <si>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</si>
  <si>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</si>
  <si>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</si>
  <si>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</si>
  <si>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</si>
  <si>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</si>
  <si>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</si>
  <si>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</si>
  <si>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</si>
  <si>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</si>
  <si>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</si>
  <si>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</si>
  <si>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</si>
  <si>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</si>
  <si>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</si>
  <si>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</si>
  <si>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</si>
  <si>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</si>
  <si>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</si>
  <si>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</si>
  <si>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</si>
  <si>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</si>
  <si>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</si>
  <si>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</si>
  <si>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</si>
  <si>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</si>
  <si>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</si>
  <si>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</si>
  <si>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</si>
  <si>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</si>
  <si>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</si>
  <si>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</si>
  <si>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</si>
  <si>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</si>
  <si>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</si>
  <si>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</si>
  <si>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</si>
  <si>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</si>
  <si>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</si>
  <si>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</si>
  <si>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</si>
  <si>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</si>
  <si>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</si>
  <si>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</si>
  <si>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</si>
  <si>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</si>
  <si>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</si>
  <si>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</si>
  <si>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</si>
  <si>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</si>
  <si>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</si>
  <si>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</si>
  <si>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</si>
  <si>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</si>
  <si>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</si>
  <si>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</si>
  <si>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</si>
  <si>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</si>
  <si>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</si>
  <si>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</si>
  <si>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</si>
  <si>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</si>
  <si>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</si>
  <si>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</si>
  <si>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</si>
  <si>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</si>
  <si>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</si>
  <si>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</si>
  <si>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</si>
  <si>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</si>
  <si>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</si>
  <si>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</si>
  <si>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</si>
  <si>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</si>
  <si>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</si>
  <si>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</si>
  <si>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</si>
  <si>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</si>
  <si>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</si>
  <si>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</si>
  <si>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</si>
  <si>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</si>
  <si>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</si>
  <si>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</si>
  <si>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</si>
  <si>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</si>
  <si>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</si>
  <si>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</si>
  <si>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</si>
  <si>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</si>
  <si>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</si>
  <si>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</si>
  <si>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</si>
  <si>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</si>
  <si>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</si>
  <si>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</si>
  <si>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</si>
  <si>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</si>
  <si>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</si>
  <si>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</si>
  <si>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</si>
  <si>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</si>
  <si>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</si>
  <si>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</si>
  <si>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</si>
  <si>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</si>
  <si>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</si>
  <si>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</si>
  <si>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</si>
  <si>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</si>
  <si>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</si>
  <si>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</si>
  <si>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</si>
  <si>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</si>
  <si>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</si>
  <si>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</si>
  <si>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</si>
  <si>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</si>
  <si>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</si>
  <si>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</si>
  <si>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</si>
  <si>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</si>
  <si>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</si>
  <si>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</si>
  <si>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</si>
  <si>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</si>
  <si>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</si>
  <si>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</si>
  <si>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</si>
  <si>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</si>
  <si>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</si>
  <si>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</si>
  <si>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</si>
  <si>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</si>
  <si>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</si>
  <si>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</si>
  <si>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</si>
  <si>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</si>
  <si>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</si>
  <si>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</si>
  <si>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</si>
  <si>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</si>
  <si>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</si>
  <si>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</si>
  <si>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</si>
  <si>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</si>
  <si>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</si>
  <si>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</si>
  <si>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</si>
  <si>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</si>
  <si>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</si>
  <si>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</si>
  <si>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</si>
  <si>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</si>
  <si>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</si>
  <si>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</si>
  <si>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</si>
  <si>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</si>
  <si>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</si>
  <si>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</si>
  <si>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</si>
  <si>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</si>
  <si>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</si>
  <si>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</si>
  <si>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</si>
  <si>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</si>
  <si>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</si>
  <si>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</si>
  <si>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</si>
  <si>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</si>
  <si>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</si>
  <si>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</si>
  <si>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</si>
  <si>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</si>
  <si>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</si>
  <si>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</si>
  <si>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</si>
  <si>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</si>
  <si>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</si>
  <si>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</si>
  <si>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</si>
  <si>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</si>
  <si>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</si>
  <si>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</si>
  <si>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</si>
  <si>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</si>
  <si>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</si>
  <si>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</si>
  <si>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</si>
  <si>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</si>
  <si>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</si>
  <si>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</si>
  <si>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</si>
  <si>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</si>
  <si>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</si>
  <si>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</si>
  <si>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</si>
  <si>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</si>
  <si>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</si>
  <si>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</si>
  <si>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</si>
  <si>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</si>
  <si>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</si>
  <si>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</si>
  <si>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</si>
  <si>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</si>
  <si>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</si>
  <si>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</si>
  <si>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</si>
  <si>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</si>
  <si>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</si>
  <si>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</si>
  <si>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</si>
  <si>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</si>
  <si>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</si>
  <si>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</si>
  <si>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</si>
  <si>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</si>
  <si>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</si>
  <si>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</si>
  <si>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</si>
  <si>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</si>
  <si>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</si>
  <si>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</si>
  <si>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</si>
  <si>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</si>
  <si>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</si>
  <si>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</si>
  <si>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</si>
  <si>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</si>
  <si>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</si>
  <si>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</si>
  <si>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</si>
  <si>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</si>
  <si>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</si>
  <si>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</si>
  <si>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</si>
  <si>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</si>
  <si>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</si>
  <si>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</si>
  <si>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</si>
  <si>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</si>
  <si>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</si>
  <si>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</si>
  <si>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</si>
  <si>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</si>
  <si>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</si>
  <si>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</si>
  <si>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</si>
  <si>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</si>
  <si>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</si>
  <si>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</si>
  <si>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</si>
  <si>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</si>
  <si>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</si>
  <si>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</si>
  <si>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</si>
  <si>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</si>
  <si>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</si>
  <si>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</si>
  <si>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</si>
  <si>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</si>
  <si>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</si>
  <si>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</si>
  <si>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</si>
  <si>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</si>
  <si>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</si>
  <si>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</si>
  <si>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</si>
  <si>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</si>
  <si>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</si>
  <si>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</si>
  <si>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</si>
  <si>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</si>
  <si>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</si>
  <si>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</si>
  <si>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</si>
  <si>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</si>
  <si>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</si>
  <si>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</si>
  <si>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</si>
  <si>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</si>
  <si>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</si>
  <si>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</si>
  <si>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</si>
  <si>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</si>
  <si>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</si>
  <si>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</si>
  <si>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</si>
  <si>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</si>
  <si>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</si>
  <si>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</si>
  <si>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</si>
  <si>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</si>
  <si>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</si>
  <si>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</si>
  <si>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</si>
  <si>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</si>
  <si>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</si>
  <si>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</si>
  <si>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</si>
  <si>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</si>
  <si>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</si>
  <si>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</si>
  <si>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</si>
  <si>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</si>
  <si>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</si>
  <si>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</si>
  <si>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</si>
  <si>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</si>
  <si>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</si>
  <si>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</si>
  <si>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</si>
  <si>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</si>
  <si>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</si>
  <si>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</si>
  <si>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</si>
  <si>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</si>
  <si>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</si>
  <si>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</si>
  <si>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</si>
  <si>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</si>
  <si>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</si>
  <si>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</si>
  <si>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</si>
  <si>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</si>
  <si>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</si>
  <si>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</si>
  <si>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</si>
  <si>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</si>
  <si>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</si>
  <si>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</si>
  <si>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</si>
  <si>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</si>
  <si>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</si>
  <si>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</si>
  <si>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</si>
  <si>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</si>
  <si>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</si>
  <si>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</si>
  <si>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</si>
  <si>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</si>
  <si>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</si>
  <si>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</si>
  <si>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</si>
  <si>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</si>
  <si>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</si>
  <si>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</si>
  <si>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</si>
  <si>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</si>
  <si>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</si>
  <si>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</si>
  <si>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</si>
  <si>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</si>
  <si>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</si>
  <si>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</si>
  <si>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</si>
  <si>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</si>
  <si>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</si>
  <si>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</si>
  <si>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</si>
  <si>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</si>
  <si>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</si>
  <si>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</si>
  <si>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</si>
  <si>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</si>
  <si>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</si>
  <si>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</si>
  <si>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</si>
  <si>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</si>
  <si>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</si>
  <si>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</si>
  <si>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</si>
  <si>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</si>
  <si>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</si>
  <si>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</si>
  <si>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</si>
  <si>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</si>
  <si>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</si>
  <si>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</si>
  <si>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</si>
  <si>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</si>
  <si>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</si>
  <si>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</si>
  <si>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</si>
  <si>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</si>
  <si>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</si>
  <si>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</si>
  <si>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</si>
  <si>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</si>
  <si>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</si>
  <si>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</si>
  <si>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</si>
  <si>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</si>
  <si>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</si>
  <si>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</si>
  <si>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</si>
  <si>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</si>
  <si>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</si>
  <si>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</si>
  <si>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</si>
  <si>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</si>
  <si>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</si>
  <si>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</si>
  <si>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</si>
  <si>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</si>
  <si>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</si>
  <si>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</si>
  <si>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</si>
  <si>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</si>
  <si>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</si>
  <si>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</si>
  <si>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</si>
  <si>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</si>
  <si>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</si>
  <si>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</si>
  <si>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</si>
  <si>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</si>
  <si>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</si>
  <si>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</si>
  <si>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</si>
  <si>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</si>
  <si>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</si>
  <si>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</si>
  <si>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</si>
  <si>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</si>
  <si>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</si>
  <si>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</si>
  <si>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</si>
  <si>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</si>
  <si>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</si>
  <si>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</si>
  <si>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</si>
  <si>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</si>
  <si>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</si>
  <si>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</si>
  <si>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</si>
  <si>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</si>
  <si>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</si>
  <si>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</si>
  <si>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</si>
  <si>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</si>
  <si>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</si>
  <si>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</si>
  <si>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</si>
  <si>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</si>
  <si>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</si>
  <si>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</si>
  <si>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</si>
  <si>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</si>
  <si>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</si>
  <si>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</si>
  <si>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</si>
  <si>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</si>
  <si>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</si>
  <si>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</si>
  <si>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</si>
  <si>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</si>
  <si>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</si>
  <si>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</si>
  <si>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</si>
  <si>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</si>
  <si>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</si>
  <si>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</si>
  <si>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</si>
  <si>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</si>
  <si>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</si>
  <si>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</si>
  <si>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</si>
  <si>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</si>
  <si>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</si>
  <si>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</si>
  <si>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</si>
  <si>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</si>
  <si>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</si>
  <si>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</si>
  <si>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</si>
  <si>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</si>
  <si>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</si>
  <si>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</si>
  <si>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</si>
  <si>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</si>
  <si>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</si>
  <si>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</si>
  <si>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</si>
  <si>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</si>
  <si>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</si>
  <si>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</si>
  <si>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</si>
  <si>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</si>
  <si>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</si>
  <si>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</si>
  <si>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</si>
  <si>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</si>
  <si>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</si>
  <si>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</si>
  <si>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</si>
  <si>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</si>
  <si>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</si>
  <si>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</si>
  <si>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</si>
  <si>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</si>
  <si>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</si>
  <si>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</si>
  <si>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</si>
  <si>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</si>
  <si>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</si>
  <si>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</si>
  <si>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</si>
  <si>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</si>
  <si>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</si>
  <si>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</si>
  <si>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</si>
  <si>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</si>
  <si>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</si>
  <si>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</si>
  <si>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</si>
  <si>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</si>
  <si>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</si>
  <si>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</si>
  <si>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</si>
  <si>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</si>
  <si>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</si>
  <si>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</si>
  <si>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</si>
  <si>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</si>
  <si>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</si>
  <si>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</si>
  <si>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</si>
  <si>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</si>
  <si>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</si>
  <si>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</si>
  <si>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</si>
  <si>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</si>
  <si>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</si>
  <si>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</si>
  <si>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</si>
  <si>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</si>
  <si>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</si>
  <si>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</si>
  <si>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</si>
  <si>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</si>
  <si>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</si>
  <si>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</si>
  <si>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</si>
  <si>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</si>
  <si>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</si>
  <si>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</si>
  <si>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</si>
  <si>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</si>
  <si>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</si>
  <si>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</si>
  <si>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</si>
  <si>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</si>
  <si>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</si>
  <si>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</si>
  <si>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</si>
  <si>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</si>
  <si>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</si>
  <si>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</si>
  <si>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</si>
  <si>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</si>
  <si>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</si>
  <si>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</si>
  <si>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</si>
  <si>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</si>
  <si>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</si>
  <si>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</si>
  <si>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</si>
  <si>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</si>
  <si>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</si>
  <si>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</si>
  <si>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</si>
  <si>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</si>
  <si>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</si>
  <si>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</si>
  <si>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</si>
  <si>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</si>
  <si>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</si>
  <si>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</si>
  <si>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</si>
  <si>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</si>
  <si>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</si>
  <si>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</si>
  <si>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</si>
  <si>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</si>
  <si>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</si>
  <si>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</si>
  <si>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</si>
  <si>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</si>
  <si>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</si>
  <si>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</si>
  <si>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</si>
  <si>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</si>
  <si>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</si>
  <si>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</si>
  <si>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</si>
  <si>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</si>
  <si>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</si>
  <si>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</si>
  <si>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</si>
  <si>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</si>
  <si>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</si>
  <si>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</si>
  <si>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</si>
  <si>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</si>
  <si>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</si>
  <si>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</si>
  <si>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</si>
  <si>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</si>
  <si>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</si>
  <si>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</si>
  <si>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</si>
  <si>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</si>
  <si>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</si>
  <si>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</si>
  <si>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</si>
  <si>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</si>
  <si>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</si>
  <si>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</si>
  <si>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</si>
  <si>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</si>
  <si>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</si>
  <si>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</si>
  <si>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</si>
  <si>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</si>
  <si>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</si>
  <si>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</si>
  <si>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</si>
  <si>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</si>
  <si>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</si>
  <si>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</si>
  <si>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</si>
  <si>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</si>
  <si>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</si>
  <si>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</si>
  <si>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</si>
  <si>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</si>
  <si>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</si>
  <si>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</si>
  <si>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</si>
  <si>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</si>
  <si>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</si>
  <si>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</si>
  <si>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</si>
  <si>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</si>
  <si>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</si>
  <si>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</si>
  <si>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</si>
  <si>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</si>
  <si>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</si>
  <si>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</si>
  <si>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</si>
  <si>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</si>
  <si>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</si>
  <si>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</si>
  <si>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</si>
  <si>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</si>
  <si>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</si>
  <si>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</si>
  <si>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</si>
  <si>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</si>
  <si>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</si>
  <si>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</si>
  <si>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</si>
  <si>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</si>
  <si>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</si>
  <si>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</si>
  <si>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</si>
  <si>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</si>
  <si>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</si>
  <si>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</si>
  <si>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</si>
  <si>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</si>
  <si>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</si>
  <si>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</si>
  <si>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</si>
  <si>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</si>
  <si>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</si>
  <si>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</si>
  <si>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</si>
  <si>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</si>
  <si>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</si>
  <si>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</si>
  <si>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</si>
  <si>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</si>
  <si>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</si>
  <si>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</si>
  <si>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</si>
  <si>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</si>
  <si>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</si>
  <si>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</si>
  <si>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</si>
  <si>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</si>
  <si>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</si>
  <si>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</si>
  <si>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</si>
  <si>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</si>
  <si>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</si>
  <si>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</si>
  <si>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</si>
  <si>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</si>
  <si>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</si>
  <si>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</si>
  <si>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</si>
  <si>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</si>
  <si>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</si>
  <si>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</si>
  <si>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</si>
  <si>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</si>
  <si>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</si>
  <si>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</si>
  <si>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</si>
  <si>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</si>
  <si>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</si>
  <si>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</si>
  <si>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</si>
  <si>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</si>
  <si>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</si>
  <si>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</si>
  <si>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</si>
  <si>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</si>
  <si>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</si>
  <si>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</si>
  <si>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</si>
  <si>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</si>
  <si>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</si>
  <si>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</si>
  <si>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</si>
  <si>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</si>
  <si>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</si>
  <si>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</si>
  <si>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</si>
  <si>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</si>
  <si>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</si>
  <si>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</si>
  <si>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</si>
  <si>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</si>
  <si>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</si>
  <si>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</si>
  <si>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</si>
  <si>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</si>
  <si>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</si>
  <si>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</si>
  <si>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</si>
  <si>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</si>
  <si>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</si>
  <si>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</si>
  <si>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</si>
  <si>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</si>
  <si>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</si>
  <si>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</si>
  <si>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</si>
  <si>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</si>
  <si>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</si>
  <si>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</si>
  <si>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</si>
  <si>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</si>
  <si>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</si>
  <si>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</si>
  <si>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</si>
  <si>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</si>
  <si>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</si>
  <si>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</si>
  <si>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</si>
  <si>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</si>
  <si>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</si>
  <si>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</si>
  <si>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</si>
  <si>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</si>
  <si>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</si>
  <si>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</si>
  <si>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</si>
  <si>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</si>
  <si>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</si>
  <si>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</si>
  <si>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</si>
  <si>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</si>
  <si>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</si>
  <si>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</si>
  <si>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</si>
  <si>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</si>
  <si>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</si>
  <si>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</si>
  <si>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</si>
  <si>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</si>
  <si>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</si>
  <si>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</si>
  <si>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</si>
  <si>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</si>
  <si>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</si>
  <si>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</si>
  <si>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</si>
  <si>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</si>
  <si>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</si>
  <si>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</si>
  <si>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</si>
  <si>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</si>
  <si>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</si>
  <si>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</si>
  <si>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</si>
  <si>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</si>
  <si>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</si>
  <si>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</si>
  <si>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</si>
  <si>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</si>
  <si>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</si>
  <si>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</si>
  <si>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</si>
  <si>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</si>
  <si>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</si>
  <si>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</si>
  <si>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</si>
  <si>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</si>
  <si>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</si>
  <si>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</si>
  <si>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</si>
  <si>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</si>
  <si>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</si>
  <si>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</si>
  <si>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</si>
  <si>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</si>
  <si>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</si>
  <si>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</si>
  <si>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</si>
  <si>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</si>
  <si>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</si>
  <si>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</si>
  <si>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</si>
  <si>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</si>
  <si>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</si>
  <si>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</si>
  <si>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</si>
  <si>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</si>
  <si>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</si>
  <si>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</si>
  <si>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</si>
  <si>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</si>
  <si>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</si>
  <si>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</si>
  <si>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</si>
  <si>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</si>
  <si>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</si>
  <si>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</si>
  <si>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</si>
  <si>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</si>
  <si>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</si>
  <si>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</si>
  <si>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</si>
  <si>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</si>
  <si>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</si>
  <si>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</si>
  <si>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</si>
  <si>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</si>
  <si>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</si>
  <si>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</si>
  <si>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</si>
  <si>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</si>
  <si>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</si>
  <si>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</si>
  <si>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</si>
  <si>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</si>
  <si>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</si>
  <si>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</si>
  <si>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</si>
  <si>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</si>
  <si>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</si>
  <si>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</si>
  <si>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</si>
  <si>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</si>
  <si>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</si>
  <si>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</si>
  <si>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</si>
  <si>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</si>
  <si>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</si>
  <si>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</si>
  <si>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</si>
  <si>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</si>
  <si>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</si>
  <si>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</si>
  <si>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</si>
  <si>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</si>
  <si>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</si>
  <si>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</si>
  <si>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</si>
  <si>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</si>
  <si>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</si>
  <si>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</si>
  <si>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</si>
  <si>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</si>
  <si>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</si>
  <si>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</si>
  <si>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</si>
  <si>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</si>
  <si>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</si>
  <si>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</si>
  <si>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</si>
  <si>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</si>
  <si>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</si>
  <si>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</si>
  <si>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</si>
  <si>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</si>
  <si>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</si>
  <si>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</si>
  <si>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</si>
  <si>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</si>
  <si>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</si>
  <si>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</si>
  <si>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</si>
  <si>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</si>
  <si>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</si>
  <si>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</si>
  <si>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</si>
  <si>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</si>
  <si>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</si>
  <si>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</si>
  <si>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</si>
  <si>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</si>
  <si>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</si>
  <si>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</si>
  <si>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</si>
  <si>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</si>
  <si>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</si>
  <si>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</si>
  <si>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</si>
  <si>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</si>
  <si>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</si>
  <si>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</si>
  <si>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</si>
  <si>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</si>
  <si>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</si>
  <si>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</si>
  <si>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</si>
  <si>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</si>
  <si>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</si>
  <si>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</si>
  <si>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</si>
  <si>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</si>
  <si>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</si>
  <si>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</si>
  <si>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</si>
  <si>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</si>
  <si>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</si>
  <si>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</si>
  <si>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</si>
  <si>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</si>
  <si>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</si>
  <si>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</si>
  <si>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</si>
  <si>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</si>
  <si>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</si>
  <si>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</si>
  <si>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</si>
  <si>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</si>
  <si>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</si>
  <si>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</si>
  <si>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</si>
  <si>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</si>
  <si>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</si>
  <si>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</si>
  <si>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</si>
  <si>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</si>
  <si>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</si>
  <si>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</si>
  <si>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</si>
  <si>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</si>
  <si>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</si>
  <si>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</si>
  <si>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</si>
  <si>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</si>
  <si>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</si>
  <si>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</si>
  <si>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</si>
  <si>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</si>
  <si>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</si>
  <si>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</si>
  <si>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</si>
  <si>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</si>
  <si>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</si>
  <si>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</si>
  <si>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</si>
  <si>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</si>
  <si>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</si>
  <si>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</si>
  <si>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</si>
  <si>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</si>
  <si>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</si>
  <si>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</si>
  <si>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</si>
  <si>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</si>
  <si>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</si>
  <si>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</si>
  <si>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</si>
  <si>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</si>
  <si>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</si>
  <si>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</si>
  <si>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</si>
  <si>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</si>
  <si>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</si>
  <si>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</si>
  <si>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</si>
  <si>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</si>
  <si>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</si>
  <si>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</si>
  <si>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</si>
  <si>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</si>
  <si>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</si>
  <si>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</si>
  <si>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</si>
  <si>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</si>
  <si>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</si>
  <si>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</si>
  <si>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</si>
  <si>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</si>
  <si>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</si>
  <si>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</si>
  <si>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</si>
  <si>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</si>
  <si>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</si>
  <si>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</si>
  <si>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</si>
  <si>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</si>
  <si>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</si>
  <si>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</si>
  <si>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</si>
  <si>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</si>
  <si>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</si>
  <si>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</si>
  <si>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</si>
  <si>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</si>
  <si>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</si>
  <si>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</si>
  <si>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</si>
  <si>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</si>
  <si>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</si>
  <si>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</si>
  <si>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</si>
  <si>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</si>
  <si>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</si>
  <si>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</si>
  <si>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</si>
  <si>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</si>
  <si>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</si>
  <si>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</si>
  <si>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</si>
  <si>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</si>
  <si>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</si>
  <si>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</si>
  <si>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</si>
  <si>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</si>
  <si>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</si>
  <si>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</si>
  <si>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</si>
  <si>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</si>
  <si>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</si>
  <si>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</si>
  <si>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</si>
  <si>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</si>
  <si>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</si>
  <si>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</si>
  <si>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</si>
  <si>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</si>
  <si>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</si>
  <si>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</si>
  <si>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</si>
  <si>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</si>
  <si>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</si>
  <si>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</si>
  <si>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</si>
  <si>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</si>
  <si>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</si>
  <si>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</si>
  <si>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</si>
  <si>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</si>
  <si>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</si>
  <si>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</si>
  <si>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</si>
  <si>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</si>
  <si>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</si>
  <si>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</si>
  <si>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</si>
  <si>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</si>
  <si>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</si>
  <si>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</si>
  <si>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</si>
  <si>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</si>
  <si>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</si>
  <si>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</si>
  <si>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</si>
  <si>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</si>
  <si>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</si>
  <si>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</si>
  <si>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</si>
  <si>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</si>
  <si>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</si>
  <si>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</si>
  <si>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</si>
  <si>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</si>
  <si>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</si>
  <si>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</si>
  <si>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</si>
  <si>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</si>
  <si>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</si>
  <si>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</si>
  <si>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</si>
  <si>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</si>
  <si>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</si>
  <si>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</si>
  <si>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</si>
  <si>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</si>
  <si>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</si>
  <si>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</si>
  <si>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</si>
  <si>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</si>
  <si>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</si>
  <si>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</si>
  <si>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</si>
  <si>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</si>
  <si>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</si>
  <si>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</si>
  <si>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</si>
  <si>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</si>
  <si>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</si>
  <si>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</si>
  <si>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</si>
  <si>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</si>
  <si>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</si>
  <si>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</si>
  <si>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</si>
  <si>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</si>
  <si>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</si>
  <si>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</si>
  <si>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</si>
  <si>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</si>
  <si>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</si>
  <si>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</si>
  <si>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</si>
  <si>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</si>
  <si>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</si>
  <si>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</si>
  <si>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</si>
  <si>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</si>
  <si>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</si>
  <si>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</si>
  <si>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</si>
  <si>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</si>
  <si>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</si>
  <si>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</si>
  <si>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</si>
  <si>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</si>
  <si>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</si>
  <si>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</si>
  <si>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</si>
  <si>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</si>
  <si>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</si>
  <si>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</si>
  <si>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</si>
  <si>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</si>
  <si>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</si>
  <si>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</si>
  <si>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</si>
  <si>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</si>
  <si>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</si>
  <si>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</si>
  <si>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</si>
  <si>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</si>
  <si>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</si>
  <si>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</si>
  <si>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</si>
  <si>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</si>
  <si>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</si>
  <si>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</si>
  <si>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</si>
  <si>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</si>
  <si>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</si>
  <si>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</si>
  <si>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</si>
  <si>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</si>
  <si>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</si>
  <si>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</si>
  <si>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</si>
  <si>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</si>
  <si>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</si>
  <si>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</si>
  <si>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</si>
  <si>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</si>
  <si>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</si>
  <si>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</si>
  <si>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</si>
  <si>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</si>
  <si>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</si>
  <si>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</si>
  <si>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</si>
  <si>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</si>
  <si>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</si>
  <si>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</si>
  <si>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</si>
  <si>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</si>
  <si>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</si>
  <si>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</si>
  <si>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</si>
  <si>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</si>
  <si>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</si>
  <si>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</si>
  <si>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</si>
  <si>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</si>
  <si>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</si>
  <si>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</si>
  <si>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</si>
  <si>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</si>
  <si>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</si>
  <si>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</si>
  <si>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</si>
  <si>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</si>
  <si>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</si>
  <si>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</si>
  <si>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</si>
  <si>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</si>
  <si>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</si>
  <si>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</si>
  <si>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</si>
  <si>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</si>
  <si>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</si>
  <si>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</si>
  <si>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</si>
  <si>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</si>
  <si>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</si>
  <si>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</si>
  <si>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</si>
  <si>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</si>
  <si>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</si>
  <si>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</si>
  <si>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</si>
  <si>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</si>
  <si>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</si>
  <si>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</si>
  <si>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</si>
  <si>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</si>
  <si>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</si>
  <si>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</si>
  <si>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</si>
  <si>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</si>
  <si>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</si>
  <si>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</si>
  <si>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</si>
  <si>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</si>
  <si>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</si>
  <si>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</si>
  <si>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</si>
  <si>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</si>
  <si>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</si>
  <si>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</si>
  <si>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</si>
  <si>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</si>
  <si>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</si>
  <si>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</si>
  <si>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</si>
  <si>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</si>
  <si>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</si>
  <si>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</si>
  <si>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</si>
  <si>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</si>
  <si>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</si>
  <si>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</si>
  <si>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</si>
  <si>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</si>
  <si>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</si>
  <si>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</si>
  <si>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</si>
  <si>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</si>
  <si>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</si>
  <si>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</si>
  <si>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</si>
  <si>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</si>
  <si>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</si>
  <si>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</si>
  <si>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</si>
  <si>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</si>
  <si>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</si>
  <si>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</si>
  <si>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</si>
  <si>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</si>
  <si>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</si>
  <si>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</si>
  <si>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</si>
  <si>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</si>
  <si>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</si>
  <si>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</si>
  <si>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</si>
  <si>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</si>
  <si>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</si>
  <si>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</si>
  <si>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</si>
  <si>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</si>
  <si>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</si>
  <si>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</si>
  <si>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</si>
  <si>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</si>
  <si>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</si>
  <si>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</si>
  <si>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</si>
  <si>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</si>
  <si>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</si>
  <si>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</si>
  <si>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</si>
  <si>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</si>
  <si>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</si>
  <si>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</si>
  <si>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</si>
  <si>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</si>
  <si>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</si>
  <si>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</si>
  <si>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</si>
  <si>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</si>
  <si>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</si>
  <si>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</si>
  <si>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</si>
  <si>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</si>
  <si>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</si>
  <si>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</si>
  <si>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</si>
  <si>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</si>
  <si>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</si>
  <si>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</si>
  <si>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</si>
  <si>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</si>
  <si>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</si>
  <si>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</si>
  <si>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</si>
  <si>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</si>
  <si>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</si>
  <si>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</si>
  <si>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</si>
  <si>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</si>
  <si>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</si>
  <si>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</si>
  <si>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</si>
  <si>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</si>
  <si>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</si>
  <si>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</si>
  <si>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</si>
  <si>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</si>
  <si>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</si>
  <si>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</si>
  <si>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</si>
  <si>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</si>
  <si>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</si>
  <si>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</si>
  <si>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</si>
  <si>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</si>
  <si>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</si>
  <si>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</si>
  <si>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</si>
  <si>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</si>
  <si>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</si>
  <si>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</si>
  <si>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</si>
  <si>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</si>
  <si>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</si>
  <si>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</si>
  <si>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</si>
  <si>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</si>
  <si>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</si>
  <si>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</si>
  <si>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</si>
  <si>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</si>
  <si>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</si>
  <si>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</si>
  <si>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</si>
  <si>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</si>
  <si>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</si>
  <si>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</si>
  <si>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</si>
  <si>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</si>
  <si>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</si>
  <si>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</si>
  <si>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</si>
  <si>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</si>
  <si>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</si>
  <si>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</si>
  <si>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</si>
  <si>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</si>
  <si>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</si>
  <si>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</si>
  <si>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</si>
  <si>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</si>
  <si>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</si>
  <si>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</si>
  <si>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</si>
  <si>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</si>
  <si>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</si>
  <si>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</si>
  <si>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</si>
  <si>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</si>
  <si>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</si>
  <si>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</si>
  <si>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</si>
  <si>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</si>
  <si>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</si>
  <si>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</si>
  <si>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</si>
  <si>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</si>
  <si>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</si>
  <si>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</si>
  <si>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</si>
  <si>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</si>
  <si>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</si>
  <si>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</si>
  <si>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</si>
  <si>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</si>
  <si>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</si>
  <si>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</si>
  <si>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</si>
  <si>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</si>
  <si>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</si>
  <si>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</si>
  <si>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</si>
  <si>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</si>
  <si>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</si>
  <si>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</si>
  <si>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</si>
  <si>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</si>
  <si>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</si>
  <si>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</si>
  <si>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</si>
  <si>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</si>
  <si>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</si>
  <si>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</si>
  <si>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</si>
  <si>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</si>
  <si>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</si>
  <si>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</si>
  <si>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</si>
  <si>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</si>
  <si>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</si>
  <si>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</si>
  <si>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</si>
  <si>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</si>
  <si>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</si>
  <si>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</si>
  <si>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</si>
  <si>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</si>
  <si>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</si>
  <si>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</si>
  <si>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</si>
  <si>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</si>
  <si>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</si>
  <si>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</si>
  <si>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</si>
  <si>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</si>
  <si>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</si>
  <si>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</si>
  <si>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</si>
  <si>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</si>
  <si>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</si>
  <si>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</si>
  <si>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</si>
  <si>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</si>
  <si>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</si>
  <si>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</si>
  <si>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</si>
  <si>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</si>
  <si>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</si>
  <si>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</si>
  <si>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</si>
  <si>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</si>
  <si>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</si>
  <si>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</si>
  <si>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</si>
  <si>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</si>
  <si>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</si>
  <si>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</si>
  <si>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</si>
  <si>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</si>
  <si>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</si>
  <si>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</si>
  <si>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</si>
  <si>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</si>
  <si>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</si>
  <si>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</si>
  <si>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</si>
  <si>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</si>
  <si>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</si>
  <si>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</si>
  <si>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</si>
  <si>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</si>
  <si>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</si>
  <si>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</si>
  <si>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</si>
  <si>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</si>
  <si>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</si>
  <si>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</si>
  <si>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</si>
  <si>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</si>
  <si>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</si>
  <si>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</si>
  <si>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</si>
  <si>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</si>
  <si>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</si>
  <si>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</si>
  <si>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</si>
  <si>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</si>
  <si>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</si>
  <si>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</si>
  <si>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</si>
  <si>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</si>
  <si>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</si>
  <si>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</si>
  <si>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</si>
  <si>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</si>
  <si>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</si>
  <si>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</si>
  <si>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</si>
  <si>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</si>
  <si>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</si>
  <si>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</si>
  <si>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</si>
  <si>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</si>
  <si>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</si>
  <si>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</si>
  <si>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</si>
  <si>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</si>
  <si>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</si>
  <si>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</si>
  <si>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</si>
  <si>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</si>
  <si>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</si>
  <si>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</si>
  <si>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</si>
  <si>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</si>
  <si>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</si>
  <si>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</si>
  <si>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</si>
  <si>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</si>
  <si>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</si>
  <si>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</si>
  <si>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</si>
  <si>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</si>
  <si>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</si>
  <si>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</si>
  <si>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</si>
  <si>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</si>
  <si>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</si>
  <si>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</si>
  <si>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</si>
  <si>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</si>
  <si>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</si>
  <si>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</si>
  <si>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</si>
  <si>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</si>
  <si>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</si>
  <si>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</si>
  <si>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</si>
  <si>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</si>
  <si>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</si>
  <si>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</si>
  <si>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</si>
  <si>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</si>
  <si>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</si>
  <si>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</si>
  <si>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</si>
  <si>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</si>
  <si>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</si>
  <si>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</si>
  <si>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</si>
  <si>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</si>
  <si>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</si>
  <si>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</si>
  <si>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</si>
  <si>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</si>
  <si>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</si>
  <si>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</si>
  <si>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</si>
  <si>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</si>
  <si>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</si>
  <si>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</si>
  <si>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</si>
  <si>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</si>
  <si>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</si>
  <si>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</si>
  <si>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</si>
  <si>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</si>
  <si>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</si>
  <si>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</si>
  <si>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</si>
  <si>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</si>
  <si>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</si>
  <si>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</si>
  <si>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</si>
  <si>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</si>
  <si>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</si>
  <si>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</si>
  <si>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</si>
  <si>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</si>
  <si>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</si>
  <si>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</si>
  <si>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</si>
  <si>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</si>
  <si>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</si>
  <si>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</si>
  <si>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</si>
  <si>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</si>
  <si>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</si>
  <si>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</si>
  <si>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</si>
  <si>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</si>
  <si>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</si>
  <si>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</si>
  <si>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</si>
  <si>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</si>
  <si>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</si>
  <si>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</si>
  <si>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</si>
  <si>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</si>
  <si>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</si>
  <si>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</si>
  <si>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</si>
  <si>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</si>
  <si>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</si>
  <si>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</si>
  <si>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</si>
  <si>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</si>
  <si>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</si>
  <si>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</si>
  <si>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</si>
  <si>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</si>
  <si>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</si>
  <si>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</si>
  <si>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</si>
  <si>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</si>
  <si>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</si>
  <si>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</si>
  <si>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</si>
  <si>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</si>
  <si>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</si>
  <si>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</si>
  <si>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</si>
  <si>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</si>
  <si>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</si>
  <si>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</si>
  <si>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</si>
  <si>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</si>
  <si>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</si>
  <si>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</si>
  <si>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</si>
  <si>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</si>
  <si>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</si>
  <si>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</si>
  <si>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</si>
  <si>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</si>
  <si>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</si>
  <si>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</si>
  <si>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</si>
  <si>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</si>
  <si>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</si>
  <si>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</si>
  <si>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</si>
  <si>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</si>
  <si>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</si>
  <si>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</si>
  <si>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</si>
  <si>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</si>
  <si>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</si>
  <si>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</si>
  <si>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</si>
  <si>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</si>
  <si>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</si>
  <si>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</si>
  <si>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</si>
  <si>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</si>
  <si>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</si>
  <si>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</si>
  <si>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</si>
  <si>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</si>
  <si>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</si>
  <si>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</si>
  <si>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</si>
  <si>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</si>
  <si>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</si>
  <si>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</si>
  <si>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</si>
  <si>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</si>
  <si>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</si>
  <si>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</si>
  <si>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</si>
  <si>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</si>
  <si>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</si>
  <si>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</si>
  <si>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</si>
  <si>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</si>
  <si>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</si>
  <si>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</si>
  <si>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</si>
  <si>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</si>
  <si>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</si>
  <si>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</si>
  <si>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</si>
  <si>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</si>
  <si>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</si>
  <si>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</si>
  <si>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</si>
  <si>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</si>
  <si>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</si>
  <si>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</si>
  <si>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</si>
  <si>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</si>
  <si>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</si>
  <si>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</si>
  <si>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</si>
  <si>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</si>
  <si>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</si>
  <si>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</si>
  <si>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</si>
  <si>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</si>
  <si>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</si>
  <si>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</si>
  <si>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</si>
  <si>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</si>
  <si>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</si>
  <si>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</si>
  <si>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</si>
  <si>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</si>
  <si>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</si>
  <si>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</si>
  <si>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</si>
  <si>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</si>
  <si>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</si>
  <si>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</si>
  <si>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</si>
  <si>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</si>
  <si>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</si>
  <si>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</si>
  <si>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</si>
  <si>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</si>
  <si>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</si>
  <si>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</si>
  <si>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</si>
  <si>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</si>
  <si>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</si>
  <si>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</si>
  <si>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</si>
  <si>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</si>
  <si>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</si>
  <si>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</si>
  <si>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</si>
  <si>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</si>
  <si>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</si>
  <si>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</si>
  <si>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</si>
  <si>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</si>
  <si>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</si>
  <si>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</si>
  <si>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</si>
  <si>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</si>
  <si>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</si>
  <si>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</si>
  <si>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</si>
  <si>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</si>
  <si>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</si>
  <si>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</si>
  <si>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</si>
  <si>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</si>
  <si>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</si>
  <si>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</si>
  <si>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</si>
  <si>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</si>
  <si>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</si>
  <si>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</si>
  <si>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</si>
  <si>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</si>
  <si>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</si>
  <si>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</si>
  <si>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</si>
  <si>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</si>
  <si>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</si>
  <si>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</si>
  <si>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</si>
  <si>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</si>
  <si>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</si>
  <si>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</si>
  <si>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</si>
  <si>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</si>
  <si>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</si>
  <si>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</si>
  <si>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</si>
  <si>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</si>
  <si>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</si>
  <si>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</si>
  <si>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</si>
  <si>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</si>
  <si>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</si>
  <si>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</si>
  <si>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</si>
  <si>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</si>
  <si>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</si>
  <si>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</si>
  <si>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</si>
  <si>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</si>
  <si>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</si>
  <si>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</si>
  <si>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</si>
  <si>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</si>
  <si>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</si>
  <si>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</si>
  <si>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</si>
  <si>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</si>
  <si>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</si>
  <si>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</si>
  <si>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</si>
  <si>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</si>
  <si>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</si>
  <si>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</si>
  <si>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</si>
  <si>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</si>
  <si>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</si>
  <si>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</si>
  <si>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</si>
  <si>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</si>
  <si>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</si>
  <si>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</si>
  <si>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</si>
  <si>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</si>
  <si>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</si>
  <si>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</si>
  <si>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</si>
  <si>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</si>
  <si>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</si>
  <si>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</si>
  <si>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</si>
  <si>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</si>
  <si>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</si>
  <si>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</si>
  <si>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</si>
  <si>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</si>
  <si>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</si>
  <si>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</si>
  <si>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</si>
  <si>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</si>
  <si>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</si>
  <si>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</si>
  <si>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</si>
  <si>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</si>
  <si>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</si>
  <si>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</si>
  <si>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</si>
  <si>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</si>
  <si>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</si>
  <si>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</si>
  <si>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</si>
  <si>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</si>
  <si>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</si>
  <si>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</si>
  <si>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</si>
  <si>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</si>
  <si>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</si>
  <si>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</si>
  <si>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</si>
  <si>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</si>
  <si>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</si>
  <si>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</si>
  <si>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</si>
  <si>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</si>
  <si>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</si>
  <si>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</si>
  <si>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</si>
  <si>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</si>
  <si>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</si>
  <si>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</si>
  <si>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</si>
  <si>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</si>
  <si>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</si>
  <si>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</si>
  <si>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</si>
  <si>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</si>
  <si>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</si>
  <si>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</si>
  <si>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</si>
  <si>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</si>
  <si>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</si>
  <si>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</si>
  <si>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</si>
  <si>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</si>
  <si>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</si>
  <si>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</si>
  <si>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</si>
  <si>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</si>
  <si>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</si>
  <si>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</si>
  <si>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</si>
  <si>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</si>
  <si>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</si>
  <si>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</si>
  <si>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</si>
  <si>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</si>
  <si>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</si>
  <si>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</si>
  <si>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</si>
  <si>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</si>
  <si>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</si>
  <si>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</si>
  <si>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</si>
  <si>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</si>
  <si>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</si>
  <si>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</si>
  <si>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</si>
  <si>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</si>
  <si>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</si>
  <si>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</si>
  <si>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</si>
  <si>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</si>
  <si>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</si>
  <si>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</si>
  <si>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</si>
  <si>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</si>
  <si>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</si>
  <si>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</si>
  <si>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</si>
  <si>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</si>
  <si>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</si>
  <si>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</si>
  <si>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</si>
  <si>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</si>
  <si>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</si>
  <si>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</si>
  <si>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</si>
  <si>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</si>
  <si>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</si>
  <si>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</si>
  <si>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</si>
  <si>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</si>
  <si>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</si>
  <si>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</si>
  <si>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</si>
  <si>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</si>
  <si>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</si>
  <si>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</si>
  <si>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</si>
  <si>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</si>
  <si>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</si>
  <si>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</si>
  <si>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</si>
  <si>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</si>
  <si>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</si>
  <si>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</si>
  <si>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</si>
  <si>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</si>
  <si>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</si>
  <si>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</si>
  <si>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</si>
  <si>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</si>
  <si>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</si>
  <si>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</si>
  <si>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</si>
  <si>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</si>
  <si>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</si>
  <si>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</si>
  <si>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</si>
  <si>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</si>
  <si>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</si>
  <si>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</si>
  <si>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</si>
  <si>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</si>
  <si>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</si>
  <si>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</si>
  <si>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</si>
  <si>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</si>
  <si>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</si>
  <si>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</si>
  <si>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</si>
  <si>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</si>
  <si>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</si>
  <si>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</si>
  <si>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</si>
  <si>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</si>
  <si>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</si>
  <si>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</si>
  <si>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</si>
  <si>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</si>
  <si>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</si>
  <si>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</si>
  <si>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</si>
  <si>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</si>
  <si>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</si>
  <si>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</si>
  <si>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</si>
  <si>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</si>
  <si>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</si>
  <si>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</si>
  <si>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</si>
  <si>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</si>
  <si>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</si>
  <si>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</si>
  <si>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</si>
  <si>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</si>
  <si>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</si>
  <si>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</si>
  <si>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</si>
  <si>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</si>
  <si>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</si>
  <si>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</si>
  <si>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</si>
  <si>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</si>
  <si>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</si>
  <si>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</si>
  <si>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</si>
  <si>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</si>
  <si>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</si>
  <si>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</si>
  <si>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</si>
  <si>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</si>
  <si>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</si>
  <si>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</si>
  <si>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</si>
  <si>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</si>
  <si>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</si>
  <si>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</si>
  <si>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</si>
  <si>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</si>
  <si>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</si>
  <si>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</si>
  <si>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</si>
  <si>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</si>
  <si>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</si>
  <si>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</si>
  <si>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</si>
  <si>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</si>
  <si>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</si>
  <si>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</si>
  <si>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</si>
  <si>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</si>
  <si>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</si>
  <si>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</si>
  <si>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</si>
  <si>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</si>
  <si>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</si>
  <si>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</si>
  <si>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</si>
  <si>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</si>
  <si>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</si>
  <si>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</si>
  <si>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</si>
  <si>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</si>
  <si>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</si>
  <si>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</si>
  <si>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</si>
  <si>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</si>
  <si>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</si>
  <si>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</si>
  <si>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</si>
  <si>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</si>
  <si>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</si>
  <si>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</si>
  <si>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</si>
  <si>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</si>
  <si>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</si>
  <si>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</si>
  <si>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</si>
  <si>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</si>
  <si>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</si>
  <si>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</si>
  <si>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</si>
  <si>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</si>
  <si>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</si>
  <si>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</si>
  <si>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</si>
  <si>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</si>
  <si>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</si>
  <si>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</si>
  <si>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</si>
  <si>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</si>
  <si>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</si>
  <si>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</si>
  <si>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</si>
  <si>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</si>
  <si>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</si>
  <si>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</si>
  <si>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</si>
  <si>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</si>
  <si>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</si>
  <si>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</si>
  <si>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</si>
  <si>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</si>
  <si>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</si>
  <si>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</si>
  <si>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</si>
  <si>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</si>
  <si>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</si>
  <si>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</si>
  <si>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</si>
  <si>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</si>
  <si>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</si>
  <si>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</si>
  <si>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</si>
  <si>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</si>
  <si>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</si>
  <si>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</si>
  <si>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</si>
  <si>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</si>
  <si>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</si>
  <si>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</si>
  <si>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</si>
  <si>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</si>
  <si>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</si>
  <si>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</si>
  <si>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</si>
  <si>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</si>
  <si>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</si>
  <si>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</si>
  <si>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</si>
  <si>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</si>
  <si>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</si>
  <si>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</si>
  <si>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</si>
  <si>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</si>
  <si>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</si>
  <si>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</si>
  <si>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</si>
  <si>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</si>
  <si>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</si>
  <si>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</si>
  <si>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</si>
  <si>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</si>
  <si>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</si>
  <si>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</si>
  <si>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</si>
  <si>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</si>
  <si>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</si>
  <si>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</si>
  <si>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</si>
  <si>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</si>
  <si>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</si>
  <si>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</si>
  <si>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</si>
  <si>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</si>
  <si>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</si>
  <si>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</si>
  <si>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</si>
  <si>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</si>
  <si>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</si>
  <si>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</si>
  <si>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</si>
  <si>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</si>
  <si>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</si>
  <si>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</si>
  <si>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</si>
  <si>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</si>
  <si>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</si>
  <si>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</si>
  <si>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</si>
  <si>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</si>
  <si>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</si>
  <si>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</si>
  <si>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</si>
  <si>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</si>
  <si>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</si>
  <si>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</si>
  <si>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</si>
  <si>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</si>
  <si>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</si>
  <si>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</si>
  <si>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</si>
  <si>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</si>
  <si>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</si>
  <si>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</si>
  <si>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</si>
  <si>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</si>
  <si>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</si>
  <si>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</si>
  <si>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</si>
  <si>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</si>
  <si>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</si>
  <si>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</si>
  <si>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</si>
  <si>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</si>
  <si>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</si>
  <si>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</si>
  <si>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</si>
  <si>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</si>
  <si>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</si>
  <si>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</si>
  <si>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</si>
  <si>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</si>
  <si>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</si>
  <si>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</si>
  <si>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</si>
  <si>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</si>
  <si>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</si>
  <si>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</si>
  <si>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</si>
  <si>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</si>
  <si>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</si>
  <si>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</si>
  <si>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</si>
  <si>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</si>
  <si>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</si>
  <si>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</si>
  <si>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</si>
  <si>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</si>
  <si>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</si>
  <si>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</si>
  <si>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</si>
  <si>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</si>
  <si>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</si>
  <si>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</si>
  <si>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</si>
  <si>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</si>
  <si>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</si>
  <si>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</si>
  <si>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</si>
  <si>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</si>
  <si>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</si>
  <si>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</si>
  <si>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</si>
  <si>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</si>
  <si>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</si>
  <si>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</si>
  <si>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</si>
  <si>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</si>
  <si>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</si>
  <si>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</si>
  <si>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</si>
  <si>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</si>
  <si>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</si>
  <si>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</si>
  <si>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</si>
  <si>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</si>
  <si>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</si>
  <si>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</si>
  <si>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</si>
  <si>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</si>
  <si>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</si>
  <si>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</si>
  <si>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</si>
  <si>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</si>
  <si>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</si>
  <si>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</si>
  <si>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</si>
  <si>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</si>
  <si>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</si>
  <si>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</si>
  <si>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</si>
  <si>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</si>
  <si>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</si>
  <si>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</si>
  <si>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</si>
  <si>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</si>
  <si>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</si>
  <si>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</si>
  <si>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</si>
  <si>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</si>
  <si>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</si>
  <si>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</si>
  <si>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</si>
  <si>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</si>
  <si>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</si>
  <si>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</si>
  <si>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</si>
  <si>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</si>
  <si>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</si>
  <si>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</si>
  <si>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</si>
  <si>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</si>
  <si>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</si>
  <si>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</si>
  <si>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</si>
  <si>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</si>
  <si>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</si>
  <si>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</si>
  <si>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</si>
  <si>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</si>
  <si>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</si>
  <si>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</si>
  <si>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</si>
  <si>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</si>
  <si>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</si>
  <si>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</si>
  <si>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</si>
  <si>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</si>
  <si>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</si>
  <si>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</si>
  <si>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</si>
  <si>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</si>
  <si>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</si>
  <si>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</si>
  <si>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</si>
  <si>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</si>
  <si>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</si>
  <si>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</si>
  <si>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</si>
  <si>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</si>
  <si>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</si>
  <si>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</si>
  <si>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</si>
  <si>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</si>
  <si>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</si>
  <si>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</si>
  <si>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</si>
  <si>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</si>
  <si>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</si>
  <si>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</si>
  <si>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</si>
  <si>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</si>
  <si>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</si>
  <si>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</si>
  <si>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</si>
  <si>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</si>
  <si>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</si>
  <si>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</si>
  <si>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</si>
  <si>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</si>
  <si>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</si>
  <si>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</si>
  <si>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</si>
  <si>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</si>
  <si>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</si>
  <si>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</si>
  <si>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</si>
  <si>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</si>
  <si>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</si>
  <si>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</si>
  <si>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</si>
  <si>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</si>
  <si>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</si>
  <si>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</si>
  <si>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</si>
  <si>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</si>
  <si>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</si>
  <si>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</si>
  <si>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</si>
  <si>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</si>
  <si>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</si>
  <si>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</si>
  <si>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</si>
  <si>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</si>
  <si>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</si>
  <si>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</si>
  <si>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</si>
  <si>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</si>
  <si>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</si>
  <si>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</si>
  <si>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</si>
  <si>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</si>
  <si>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</si>
  <si>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</si>
  <si>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</si>
  <si>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</si>
  <si>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</si>
  <si>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</si>
  <si>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</si>
  <si>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</si>
  <si>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</si>
  <si>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</si>
  <si>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</si>
  <si>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</si>
  <si>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</si>
  <si>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</si>
  <si>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</si>
  <si>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</si>
  <si>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</si>
  <si>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</si>
  <si>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</si>
  <si>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</si>
  <si>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</si>
  <si>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</si>
  <si>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</si>
  <si>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</si>
  <si>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</si>
  <si>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</si>
  <si>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</si>
  <si>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</si>
  <si>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</si>
  <si>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</si>
  <si>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</si>
  <si>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</si>
  <si>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</si>
  <si>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</si>
  <si>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</si>
  <si>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</si>
  <si>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</si>
  <si>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</si>
  <si>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</si>
  <si>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</si>
  <si>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</si>
  <si>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</si>
  <si>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</si>
  <si>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</si>
  <si>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</si>
  <si>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</si>
  <si>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</si>
  <si>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</si>
  <si>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</si>
  <si>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</si>
  <si>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</si>
  <si>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</si>
  <si>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</si>
  <si>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</si>
  <si>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</si>
  <si>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</si>
  <si>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</si>
  <si>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</si>
  <si>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</si>
  <si>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</si>
  <si>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</si>
  <si>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</si>
  <si>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</si>
  <si>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</si>
  <si>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</si>
  <si>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</si>
  <si>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</si>
  <si>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</si>
  <si>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</si>
  <si>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</si>
  <si>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</si>
  <si>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</si>
  <si>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</si>
  <si>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</si>
  <si>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</si>
  <si>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</si>
  <si>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</si>
  <si>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</si>
  <si>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</si>
  <si>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</si>
  <si>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</si>
  <si>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</si>
  <si>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</si>
  <si>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</si>
  <si>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</si>
  <si>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</si>
  <si>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</si>
  <si>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</si>
  <si>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</si>
  <si>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</si>
  <si>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</si>
  <si>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</si>
  <si>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</si>
  <si>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</si>
  <si>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</si>
  <si>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</si>
  <si>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</si>
  <si>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</si>
  <si>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</si>
  <si>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</si>
  <si>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</si>
  <si>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</si>
  <si>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</si>
  <si>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</si>
  <si>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</si>
  <si>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</si>
  <si>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</si>
  <si>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</si>
  <si>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</si>
  <si>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</si>
  <si>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</si>
  <si>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</si>
  <si>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</si>
  <si>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</si>
  <si>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</si>
  <si>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</si>
  <si>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</si>
  <si>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</si>
  <si>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</si>
  <si>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</si>
  <si>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</si>
  <si>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</si>
  <si>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</si>
  <si>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</si>
  <si>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</si>
  <si>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</si>
  <si>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</si>
  <si>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</si>
  <si>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</si>
  <si>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</si>
  <si>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</si>
  <si>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</si>
  <si>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</si>
  <si>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</si>
  <si>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</si>
  <si>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</si>
  <si>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</si>
  <si>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</si>
  <si>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</si>
  <si>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</si>
  <si>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</si>
  <si>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</si>
  <si>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</si>
  <si>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</si>
  <si>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</si>
  <si>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</si>
  <si>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</si>
  <si>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</si>
  <si>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</si>
  <si>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</si>
  <si>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</si>
  <si>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</si>
  <si>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</si>
  <si>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</si>
  <si>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</si>
  <si>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</si>
  <si>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</si>
  <si>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</si>
  <si>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</si>
  <si>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</si>
  <si>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</si>
  <si>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</si>
  <si>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</si>
  <si>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</si>
  <si>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</si>
  <si>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</si>
  <si>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</si>
  <si>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</si>
  <si>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</si>
  <si>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</si>
  <si>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</si>
  <si>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</si>
  <si>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</si>
  <si>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</si>
  <si>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</si>
  <si>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</si>
  <si>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</si>
  <si>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</si>
  <si>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</si>
  <si>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</si>
  <si>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</si>
  <si>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</si>
  <si>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</si>
  <si>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</si>
  <si>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</si>
  <si>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</si>
  <si>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</si>
  <si>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</si>
  <si>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</si>
  <si>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</si>
  <si>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</si>
  <si>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</si>
  <si>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</si>
  <si>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</si>
  <si>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</si>
  <si>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</si>
  <si>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</si>
  <si>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</si>
  <si>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</si>
  <si>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</si>
  <si>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</si>
  <si>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</si>
  <si>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</si>
  <si>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</si>
  <si>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</si>
  <si>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</si>
  <si>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</si>
  <si>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</si>
  <si>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</si>
  <si>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</si>
  <si>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</si>
  <si>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</si>
  <si>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</si>
  <si>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</si>
  <si>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</si>
  <si>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</si>
  <si>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</si>
  <si>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</si>
  <si>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</si>
  <si>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</si>
  <si>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</si>
  <si>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</si>
  <si>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</si>
  <si>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</si>
  <si>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</si>
  <si>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</si>
  <si>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</si>
  <si>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</si>
  <si>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</si>
  <si>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</si>
  <si>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</si>
  <si>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</si>
  <si>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</si>
  <si>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</si>
  <si>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</si>
  <si>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</si>
  <si>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</si>
  <si>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</si>
  <si>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</si>
  <si>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</si>
  <si>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</si>
  <si>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</si>
  <si>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</si>
  <si>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</si>
  <si>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</si>
  <si>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</si>
  <si>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</si>
  <si>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</si>
  <si>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</si>
  <si>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</si>
  <si>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</si>
  <si>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</si>
  <si>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</si>
  <si>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</si>
  <si>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</si>
  <si>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</si>
  <si>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</si>
  <si>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</si>
  <si>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</si>
  <si>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</si>
  <si>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</si>
  <si>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</si>
  <si>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</si>
  <si>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</si>
  <si>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</si>
  <si>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</si>
  <si>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</si>
  <si>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</si>
  <si>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</si>
  <si>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</si>
  <si>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</si>
  <si>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</si>
  <si>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</si>
  <si>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</si>
  <si>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</si>
  <si>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</si>
  <si>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</si>
  <si>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</si>
  <si>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</si>
  <si>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</si>
  <si>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</si>
  <si>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</si>
  <si>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</si>
  <si>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</si>
  <si>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</si>
  <si>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</si>
  <si>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</si>
  <si>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</si>
  <si>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</si>
  <si>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</si>
  <si>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</si>
  <si>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</si>
  <si>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</si>
  <si>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</si>
  <si>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</si>
  <si>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</si>
  <si>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</si>
  <si>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</si>
  <si>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</si>
  <si>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</si>
  <si>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</si>
  <si>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</si>
  <si>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</si>
  <si>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</si>
  <si>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</si>
  <si>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</si>
  <si>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</si>
  <si>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</si>
  <si>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</si>
  <si>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</si>
  <si>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</si>
  <si>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</si>
  <si>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</si>
  <si>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</si>
  <si>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</si>
  <si>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</si>
  <si>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</si>
  <si>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</si>
  <si>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</si>
  <si>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</si>
  <si>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</si>
  <si>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</si>
  <si>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</si>
  <si>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</si>
  <si>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</si>
  <si>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</si>
  <si>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</si>
  <si>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</si>
  <si>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</si>
  <si>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</si>
  <si>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</si>
  <si>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</si>
  <si>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</si>
  <si>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</si>
  <si>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</si>
  <si>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</si>
  <si>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</si>
  <si>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</si>
  <si>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</si>
  <si>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</si>
  <si>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</si>
  <si>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</si>
  <si>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</si>
  <si>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</si>
  <si>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</si>
  <si>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</si>
  <si>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</si>
  <si>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</si>
  <si>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</si>
  <si>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</si>
  <si>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</si>
  <si>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</si>
  <si>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</si>
  <si>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</si>
  <si>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</si>
  <si>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</si>
  <si>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</si>
  <si>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</si>
  <si>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</si>
  <si>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</si>
  <si>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</si>
  <si>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</si>
  <si>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</si>
  <si>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</si>
  <si>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</si>
  <si>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</si>
  <si>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</si>
  <si>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</si>
  <si>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</si>
  <si>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</si>
  <si>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</si>
  <si>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</si>
  <si>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</si>
  <si>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</si>
  <si>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</si>
  <si>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</si>
  <si>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</si>
  <si>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</si>
  <si>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</si>
  <si>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</si>
  <si>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</si>
  <si>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</si>
  <si>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</si>
  <si>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</si>
  <si>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</si>
  <si>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</si>
  <si>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</si>
  <si>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</si>
  <si>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</si>
  <si>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</si>
  <si>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</si>
  <si>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</si>
  <si>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</si>
  <si>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</si>
  <si>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</si>
  <si>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</si>
  <si>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</si>
  <si>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</si>
  <si>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</si>
  <si>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</si>
  <si>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</si>
  <si>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</si>
  <si>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</si>
  <si>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</si>
  <si>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</si>
  <si>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</si>
  <si>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</si>
  <si>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</si>
  <si>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</si>
  <si>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</si>
  <si>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</si>
  <si>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</si>
  <si>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</si>
  <si>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</si>
  <si>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</si>
  <si>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</si>
  <si>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</si>
  <si>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</si>
  <si>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</si>
  <si>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</si>
  <si>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</si>
  <si>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</si>
  <si>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</si>
  <si>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</si>
  <si>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</si>
  <si>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</si>
  <si>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</si>
  <si>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</si>
  <si>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</si>
  <si>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</si>
  <si>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</si>
  <si>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</si>
  <si>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</si>
  <si>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</si>
  <si>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</si>
  <si>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</si>
  <si>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</si>
  <si>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</si>
  <si>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</si>
  <si>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</si>
  <si>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</si>
  <si>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</si>
  <si>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</si>
  <si>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</si>
  <si>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</si>
  <si>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</si>
  <si>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</si>
  <si>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</si>
  <si>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</si>
  <si>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</si>
  <si>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</si>
  <si>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</si>
  <si>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</si>
  <si>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</si>
  <si>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</si>
  <si>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</si>
  <si>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</si>
  <si>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</si>
  <si>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</si>
  <si>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</si>
  <si>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</si>
  <si>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</si>
  <si>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</si>
  <si>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</si>
  <si>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</si>
  <si>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</si>
  <si>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</si>
  <si>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</si>
  <si>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</si>
  <si>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</si>
  <si>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</si>
  <si>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</si>
  <si>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</si>
  <si>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</si>
  <si>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</si>
  <si>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</si>
  <si>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</si>
  <si>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</si>
  <si>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</si>
  <si>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</si>
  <si>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</si>
  <si>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</si>
  <si>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</si>
  <si>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</si>
  <si>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</si>
  <si>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</si>
  <si>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</si>
  <si>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</si>
  <si>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</si>
  <si>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</si>
  <si>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</si>
  <si>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</si>
  <si>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</si>
  <si>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</si>
  <si>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</si>
  <si>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</si>
  <si>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</si>
  <si>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</si>
  <si>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</si>
  <si>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</si>
  <si>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</si>
  <si>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</si>
  <si>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</si>
  <si>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</si>
  <si>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</si>
  <si>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</si>
  <si>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</si>
  <si>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</si>
  <si>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</si>
  <si>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</si>
  <si>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</si>
  <si>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</si>
  <si>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</si>
  <si>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</si>
  <si>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</si>
  <si>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</si>
  <si>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</si>
  <si>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</si>
  <si>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</si>
  <si>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</si>
  <si>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</si>
  <si>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</si>
  <si>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</si>
  <si>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</si>
  <si>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</si>
  <si>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</si>
  <si>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</si>
  <si>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</si>
  <si>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</si>
  <si>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</si>
  <si>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</si>
  <si>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</si>
  <si>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</si>
  <si>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</si>
  <si>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</si>
  <si>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</si>
  <si>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</si>
  <si>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</si>
  <si>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</si>
  <si>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</si>
  <si>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</si>
  <si>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</si>
  <si>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</si>
  <si>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</si>
  <si>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</si>
  <si>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</si>
  <si>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</si>
  <si>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</si>
  <si>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</si>
  <si>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</si>
  <si>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</si>
  <si>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</si>
  <si>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</si>
  <si>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</si>
  <si>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</si>
  <si>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</si>
  <si>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</si>
  <si>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</si>
  <si>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</si>
  <si>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</si>
  <si>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</si>
  <si>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</si>
  <si>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</si>
  <si>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</si>
  <si>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</si>
  <si>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</si>
  <si>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</si>
  <si>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</si>
  <si>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</si>
  <si>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</si>
  <si>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</si>
  <si>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</si>
  <si>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</si>
  <si>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</si>
  <si>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</si>
  <si>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</si>
  <si>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</si>
  <si>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</si>
  <si>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</si>
  <si>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</si>
  <si>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</si>
  <si>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</si>
  <si>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</si>
  <si>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</si>
  <si>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</si>
  <si>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</si>
  <si>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</si>
  <si>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</si>
  <si>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</si>
  <si>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</si>
  <si>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</si>
  <si>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</si>
  <si>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</si>
  <si>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</si>
  <si>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</si>
  <si>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</si>
  <si>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</si>
  <si>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</si>
  <si>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</si>
  <si>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</si>
  <si>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</si>
  <si>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</si>
  <si>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</si>
  <si>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</si>
  <si>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</si>
  <si>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</si>
  <si>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</si>
  <si>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</si>
  <si>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</si>
  <si>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</si>
  <si>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</si>
  <si>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</si>
  <si>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</si>
  <si>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</si>
  <si>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</si>
  <si>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</si>
  <si>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</si>
  <si>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</si>
  <si>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</si>
  <si>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</si>
  <si>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</si>
  <si>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</si>
  <si>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</si>
  <si>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</si>
  <si>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</si>
  <si>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</si>
  <si>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</si>
  <si>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</si>
  <si>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</si>
  <si>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</si>
  <si>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</si>
  <si>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</si>
  <si>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</si>
  <si>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</si>
  <si>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</si>
  <si>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</si>
  <si>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</si>
  <si>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</si>
  <si>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</si>
  <si>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</si>
  <si>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</si>
  <si>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</si>
  <si>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</si>
  <si>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</si>
  <si>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</si>
  <si>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</si>
  <si>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</si>
  <si>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</si>
  <si>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</si>
  <si>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</si>
  <si>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</si>
  <si>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</si>
  <si>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</si>
  <si>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</si>
  <si>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</si>
  <si>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</si>
  <si>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</si>
  <si>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</si>
  <si>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</si>
  <si>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</si>
  <si>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</si>
  <si>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</si>
  <si>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</si>
  <si>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</si>
  <si>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</si>
  <si>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</si>
  <si>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</si>
  <si>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</si>
  <si>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</si>
  <si>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</si>
  <si>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</si>
  <si>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</si>
  <si>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</si>
  <si>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</si>
  <si>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</si>
  <si>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</si>
  <si>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</si>
  <si>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</si>
  <si>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</si>
  <si>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</si>
  <si>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</si>
  <si>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</si>
  <si>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</si>
  <si>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</si>
  <si>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</si>
  <si>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</si>
  <si>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</si>
  <si>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</si>
  <si>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</si>
  <si>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</si>
  <si>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</si>
  <si>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</si>
  <si>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</si>
  <si>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</si>
  <si>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</si>
  <si>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</si>
  <si>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</si>
  <si>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</si>
  <si>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</si>
  <si>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</si>
  <si>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</si>
  <si>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</si>
  <si>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</si>
  <si>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</si>
  <si>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</si>
  <si>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</si>
  <si>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</si>
  <si>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</si>
  <si>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</si>
  <si>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</si>
  <si>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</si>
  <si>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</si>
  <si>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</si>
  <si>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</si>
  <si>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</si>
  <si>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</si>
  <si>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</si>
  <si>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</si>
  <si>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</si>
  <si>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</si>
  <si>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</si>
  <si>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</si>
  <si>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</si>
  <si>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</si>
  <si>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</si>
  <si>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</si>
  <si>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</si>
  <si>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</si>
  <si>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</si>
  <si>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</si>
  <si>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</si>
  <si>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</si>
  <si>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</si>
  <si>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</si>
  <si>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</si>
  <si>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</si>
  <si>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</si>
  <si>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</si>
  <si>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</si>
  <si>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</si>
  <si>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</si>
  <si>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</si>
  <si>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</si>
  <si>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</si>
  <si>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</si>
  <si>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</si>
  <si>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</si>
  <si>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</si>
  <si>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</si>
  <si>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</si>
  <si>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</si>
  <si>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</si>
  <si>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</si>
  <si>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</si>
  <si>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</si>
  <si>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</si>
  <si>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</si>
  <si>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</si>
  <si>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</si>
  <si>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</si>
  <si>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</si>
  <si>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</si>
  <si>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</si>
  <si>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</si>
  <si>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</si>
  <si>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</si>
  <si>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</si>
  <si>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</si>
  <si>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</si>
  <si>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</si>
  <si>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</si>
  <si>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</si>
  <si>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</si>
  <si>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</si>
  <si>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</si>
  <si>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</si>
  <si>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</si>
  <si>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</si>
  <si>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</si>
  <si>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</si>
  <si>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</si>
  <si>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</si>
  <si>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</si>
  <si>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</si>
  <si>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</si>
  <si>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</si>
  <si>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</si>
  <si>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</si>
  <si>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</si>
  <si>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</si>
  <si>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</si>
  <si>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</si>
  <si>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</si>
  <si>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</si>
  <si>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</si>
  <si>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</si>
  <si>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</si>
  <si>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</si>
  <si>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</si>
  <si>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</si>
  <si>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</si>
  <si>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</si>
  <si>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</si>
  <si>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</si>
  <si>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</si>
  <si>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</si>
  <si>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</si>
  <si>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</si>
  <si>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</si>
  <si>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</si>
  <si>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</si>
  <si>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</si>
  <si>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</si>
  <si>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</si>
  <si>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</si>
  <si>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</si>
  <si>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</si>
  <si>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</si>
  <si>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</si>
  <si>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</si>
  <si>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</si>
  <si>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</si>
  <si>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</si>
  <si>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</si>
  <si>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</si>
  <si>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</si>
  <si>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</si>
  <si>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</si>
  <si>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</si>
  <si>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</si>
  <si>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</si>
  <si>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</si>
  <si>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</si>
  <si>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</si>
  <si>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</si>
  <si>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</si>
  <si>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</si>
  <si>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</si>
  <si>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</si>
  <si>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</si>
  <si>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</si>
  <si>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</si>
  <si>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</si>
  <si>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</si>
  <si>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</si>
  <si>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</si>
  <si>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</si>
  <si>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</si>
  <si>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</si>
  <si>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</si>
  <si>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</si>
  <si>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</si>
  <si>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</si>
  <si>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</si>
  <si>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</si>
  <si>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</si>
  <si>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</si>
  <si>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</si>
  <si>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</si>
  <si>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</si>
  <si>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</si>
  <si>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</si>
  <si>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</si>
  <si>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</si>
  <si>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</si>
  <si>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</si>
  <si>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</si>
  <si>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</si>
  <si>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</si>
  <si>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</si>
  <si>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</si>
  <si>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</si>
  <si>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</si>
  <si>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</si>
  <si>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</si>
  <si>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</si>
  <si>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</si>
  <si>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</si>
  <si>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</si>
  <si>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</si>
  <si>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</si>
  <si>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</si>
  <si>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</si>
  <si>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</si>
  <si>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</si>
  <si>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</si>
  <si>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</si>
  <si>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</si>
  <si>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</si>
  <si>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</si>
  <si>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</si>
  <si>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</si>
  <si>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</si>
  <si>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</si>
  <si>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</si>
  <si>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</si>
  <si>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</si>
  <si>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</si>
  <si>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</si>
  <si>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</si>
  <si>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</si>
  <si>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</si>
  <si>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</si>
  <si>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</si>
  <si>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</si>
  <si>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</si>
  <si>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</si>
  <si>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</si>
  <si>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</si>
  <si>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</si>
  <si>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</si>
  <si>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</si>
  <si>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</si>
  <si>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</si>
  <si>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</si>
  <si>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</si>
  <si>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</si>
  <si>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</si>
  <si>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</si>
  <si>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</si>
  <si>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</si>
  <si>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</si>
  <si>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</si>
  <si>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</si>
  <si>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</si>
  <si>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</si>
  <si>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</si>
  <si>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</si>
  <si>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</si>
  <si>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</si>
  <si>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</si>
  <si>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</si>
  <si>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</si>
  <si>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</si>
  <si>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</si>
  <si>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</si>
  <si>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</si>
  <si>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</si>
  <si>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</si>
  <si>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</si>
  <si>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</si>
  <si>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</si>
  <si>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</si>
  <si>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</si>
  <si>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</si>
  <si>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</si>
  <si>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</si>
  <si>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</si>
  <si>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</si>
  <si>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</si>
  <si>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</si>
  <si>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</si>
  <si>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</si>
  <si>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</si>
  <si>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</si>
  <si>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</si>
  <si>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</si>
  <si>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</si>
  <si>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</si>
  <si>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</si>
  <si>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</si>
  <si>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</si>
  <si>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</si>
  <si>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</si>
  <si>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</si>
  <si>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</si>
  <si>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</si>
  <si>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</si>
  <si>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</si>
  <si>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</si>
  <si>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</si>
  <si>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</si>
  <si>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</si>
  <si>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</si>
  <si>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</si>
  <si>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</si>
  <si>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</si>
  <si>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</si>
  <si>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</si>
  <si>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</si>
  <si>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</si>
  <si>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</si>
  <si>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</si>
  <si>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</si>
  <si>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</si>
  <si>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</si>
  <si>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</si>
  <si>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</si>
  <si>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</si>
  <si>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</si>
  <si>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</si>
  <si>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</si>
  <si>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</si>
  <si>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</si>
  <si>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</si>
  <si>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</si>
  <si>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</si>
  <si>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</si>
  <si>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</si>
  <si>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</si>
  <si>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</si>
  <si>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</si>
  <si>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</si>
  <si>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</si>
  <si>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</si>
  <si>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</si>
  <si>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</si>
  <si>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</si>
  <si>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</si>
  <si>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</si>
  <si>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</si>
  <si>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</si>
  <si>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</si>
  <si>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</si>
  <si>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</si>
  <si>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</si>
  <si>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</si>
  <si>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</si>
  <si>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</si>
  <si>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</si>
  <si>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</si>
  <si>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</si>
  <si>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</si>
  <si>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</si>
  <si>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</si>
  <si>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</si>
  <si>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</si>
  <si>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</si>
  <si>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</si>
  <si>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</si>
  <si>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</si>
  <si>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</si>
  <si>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</si>
  <si>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</si>
  <si>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</si>
  <si>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</si>
  <si>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</si>
  <si>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</si>
  <si>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</si>
  <si>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</si>
  <si>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</si>
  <si>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</si>
  <si>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</si>
  <si>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</si>
  <si>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</si>
  <si>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</si>
  <si>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</si>
  <si>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</si>
  <si>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</si>
  <si>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</si>
  <si>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</si>
  <si>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</si>
  <si>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</si>
  <si>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</si>
  <si>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</si>
  <si>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</si>
  <si>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</si>
  <si>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</si>
  <si>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</si>
  <si>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</si>
  <si>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</si>
  <si>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</si>
  <si>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</si>
  <si>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</si>
  <si>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</si>
  <si>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</si>
  <si>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</si>
  <si>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</si>
  <si>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</si>
  <si>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</si>
  <si>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</si>
  <si>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</si>
  <si>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</si>
  <si>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</si>
  <si>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</si>
  <si>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</si>
  <si>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</si>
  <si>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</si>
  <si>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</si>
  <si>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</si>
  <si>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</si>
  <si>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</si>
  <si>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</si>
  <si>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</si>
  <si>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</si>
  <si>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</si>
  <si>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</si>
  <si>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</si>
  <si>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</si>
  <si>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</si>
  <si>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</si>
  <si>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</si>
  <si>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</si>
  <si>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</si>
  <si>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</si>
  <si>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</si>
  <si>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</si>
  <si>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</si>
  <si>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</si>
  <si>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</si>
  <si>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</si>
  <si>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</si>
  <si>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</si>
  <si>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</si>
  <si>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</si>
  <si>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</si>
  <si>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</si>
  <si>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</si>
  <si>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</si>
  <si>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</si>
  <si>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</si>
  <si>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</si>
  <si>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</si>
  <si>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</si>
  <si>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</si>
  <si>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</si>
  <si>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</si>
  <si>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</si>
  <si>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</si>
  <si>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</si>
  <si>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</si>
  <si>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</si>
  <si>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</si>
  <si>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</si>
  <si>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</si>
  <si>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</si>
  <si>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</si>
  <si>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</si>
  <si>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</si>
  <si>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</si>
  <si>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</si>
  <si>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</si>
  <si>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</si>
  <si>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</si>
  <si>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</si>
  <si>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</si>
  <si>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</si>
  <si>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</si>
  <si>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</si>
  <si>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</si>
  <si>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</si>
  <si>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</si>
  <si>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</si>
  <si>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</si>
  <si>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</si>
  <si>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</si>
  <si>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</si>
  <si>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</si>
  <si>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</si>
  <si>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</si>
  <si>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</si>
  <si>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</si>
  <si>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</si>
  <si>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</si>
  <si>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</si>
  <si>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</si>
  <si>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</si>
  <si>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</si>
  <si>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</si>
  <si>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</si>
  <si>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</si>
  <si>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</si>
  <si>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</si>
  <si>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</si>
  <si>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</si>
  <si>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</si>
  <si>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</si>
  <si>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</si>
  <si>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</si>
  <si>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</si>
  <si>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</si>
  <si>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</si>
  <si>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</si>
  <si>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</si>
  <si>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</si>
  <si>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</si>
  <si>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</si>
  <si>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</si>
  <si>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</si>
  <si>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</si>
  <si>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</si>
  <si>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</si>
  <si>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</si>
  <si>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</si>
  <si>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</si>
  <si>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</si>
  <si>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</si>
  <si>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</si>
  <si>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</si>
  <si>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</si>
  <si>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</si>
  <si>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</si>
  <si>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</si>
  <si>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</si>
  <si>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</si>
  <si>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</si>
  <si>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</si>
  <si>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</si>
  <si>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</si>
  <si>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</si>
  <si>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</si>
  <si>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</si>
  <si>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</si>
  <si>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</si>
  <si>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</si>
  <si>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</si>
  <si>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</si>
  <si>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</si>
  <si>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</si>
  <si>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</si>
  <si>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</si>
  <si>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</si>
  <si>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</si>
  <si>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</si>
  <si>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</si>
  <si>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</si>
  <si>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</si>
  <si>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</si>
  <si>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</si>
  <si>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</si>
  <si>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</si>
  <si>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</si>
  <si>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</si>
  <si>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</si>
  <si>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</si>
  <si>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</si>
  <si>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</si>
  <si>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</si>
  <si>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</si>
  <si>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</si>
  <si>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</si>
  <si>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</si>
  <si>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</si>
  <si>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</si>
  <si>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</si>
  <si>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</si>
  <si>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</si>
  <si>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</si>
  <si>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</si>
  <si>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</si>
  <si>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</si>
  <si>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</si>
  <si>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</si>
  <si>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</si>
  <si>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</si>
  <si>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</si>
  <si>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</si>
  <si>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</si>
  <si>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</si>
  <si>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</si>
  <si>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</si>
  <si>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</si>
  <si>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</si>
  <si>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</si>
  <si>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</si>
  <si>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</si>
  <si>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</si>
  <si>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</si>
  <si>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</si>
  <si>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</si>
  <si>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</si>
  <si>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</si>
  <si>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</si>
  <si>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</si>
  <si>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</si>
  <si>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</si>
  <si>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</si>
  <si>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</si>
  <si>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</si>
  <si>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</si>
  <si>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</si>
  <si>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</si>
  <si>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</si>
  <si>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</si>
  <si>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</si>
  <si>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</si>
  <si>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</si>
  <si>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</si>
  <si>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</si>
  <si>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</si>
  <si>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</si>
  <si>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</si>
  <si>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</si>
  <si>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</si>
  <si>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</si>
  <si>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</si>
  <si>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</si>
  <si>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</si>
  <si>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</si>
  <si>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</si>
  <si>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</si>
  <si>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</si>
  <si>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</si>
  <si>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</si>
  <si>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</si>
  <si>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</si>
  <si>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</si>
  <si>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</si>
  <si>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</si>
  <si>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</si>
  <si>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</si>
  <si>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</si>
  <si>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</si>
  <si>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</si>
  <si>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</si>
  <si>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</si>
  <si>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</si>
  <si>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</si>
  <si>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</si>
  <si>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</si>
  <si>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</si>
  <si>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</si>
  <si>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</si>
  <si>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</si>
  <si>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</si>
  <si>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</si>
  <si>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</si>
  <si>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</si>
  <si>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</si>
  <si>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</si>
  <si>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</si>
  <si>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</si>
  <si>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</si>
  <si>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</si>
  <si>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</si>
  <si>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</si>
  <si>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</si>
  <si>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</si>
  <si>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</si>
  <si>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</si>
  <si>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</si>
  <si>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</si>
  <si>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</si>
  <si>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</si>
  <si>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</si>
  <si>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</si>
  <si>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</si>
  <si>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</si>
  <si>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</si>
  <si>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</si>
  <si>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</si>
  <si>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</si>
  <si>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</si>
  <si>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</si>
  <si>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</si>
  <si>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</si>
  <si>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</si>
  <si>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</si>
  <si>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</si>
  <si>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</si>
  <si>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</si>
  <si>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</si>
  <si>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</si>
  <si>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</si>
  <si>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</si>
  <si>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</si>
  <si>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</si>
  <si>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</si>
  <si>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</si>
  <si>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</si>
  <si>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</si>
  <si>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</si>
  <si>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</si>
  <si>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</si>
  <si>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</si>
  <si>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</si>
  <si>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</si>
  <si>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</si>
  <si>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</si>
  <si>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</si>
  <si>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</si>
  <si>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</si>
  <si>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</si>
  <si>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</si>
  <si>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</si>
  <si>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</si>
  <si>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</si>
  <si>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</si>
  <si>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</si>
  <si>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</si>
  <si>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</si>
  <si>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</si>
  <si>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</si>
  <si>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</si>
  <si>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</si>
  <si>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</si>
  <si>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</si>
  <si>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</si>
  <si>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</si>
  <si>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</si>
  <si>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</si>
  <si>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</si>
  <si>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</si>
  <si>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</si>
  <si>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</si>
  <si>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</si>
  <si>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</si>
  <si>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</si>
  <si>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</si>
  <si>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</si>
  <si>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</si>
  <si>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</si>
  <si>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</si>
  <si>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</si>
  <si>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</si>
  <si>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</si>
  <si>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</si>
  <si>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</si>
  <si>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</si>
  <si>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</si>
  <si>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</si>
  <si>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</si>
  <si>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</si>
  <si>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</si>
  <si>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</si>
  <si>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</si>
  <si>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</si>
  <si>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</si>
  <si>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</si>
  <si>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</si>
  <si>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</si>
  <si>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</si>
  <si>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</si>
  <si>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</si>
  <si>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</si>
  <si>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</si>
  <si>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</si>
  <si>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</si>
  <si>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</si>
  <si>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</si>
  <si>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</si>
  <si>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</si>
  <si>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</si>
  <si>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</si>
  <si>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</si>
  <si>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</si>
  <si>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</si>
  <si>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</si>
  <si>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</si>
  <si>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</si>
  <si>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</si>
  <si>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</si>
  <si>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</si>
  <si>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</si>
  <si>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</si>
  <si>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</si>
  <si>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</si>
  <si>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</si>
  <si>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</si>
  <si>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</si>
  <si>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</si>
  <si>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</si>
  <si>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</si>
  <si>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</si>
  <si>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</si>
  <si>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</si>
  <si>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</si>
  <si>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</si>
  <si>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</si>
  <si>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</si>
  <si>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</si>
  <si>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</si>
  <si>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</si>
  <si>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</si>
  <si>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</si>
  <si>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</si>
  <si>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</si>
  <si>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</si>
  <si>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</si>
  <si>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</si>
  <si>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</si>
  <si>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</si>
  <si>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</si>
  <si>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</si>
  <si>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</si>
  <si>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</si>
  <si>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</si>
  <si>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</si>
  <si>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</si>
  <si>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</si>
  <si>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</si>
  <si>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</si>
  <si>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</si>
  <si>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</si>
  <si>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</si>
  <si>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</si>
  <si>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</si>
  <si>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</si>
  <si>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</si>
  <si>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</si>
  <si>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</si>
  <si>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</si>
  <si>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</si>
  <si>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</si>
  <si>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</si>
  <si>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</si>
  <si>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</si>
  <si>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</si>
  <si>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</si>
  <si>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</si>
  <si>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</si>
  <si>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</si>
  <si>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</si>
  <si>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</si>
  <si>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</si>
  <si>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</si>
  <si>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</si>
  <si>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</si>
  <si>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</si>
  <si>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</si>
  <si>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</si>
  <si>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</si>
  <si>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</si>
  <si>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</si>
  <si>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</si>
  <si>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</si>
  <si>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</si>
  <si>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</si>
  <si>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</si>
  <si>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</si>
  <si>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</si>
  <si>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</si>
  <si>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</si>
  <si>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</si>
  <si>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</si>
  <si>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</si>
  <si>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</si>
  <si>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</si>
  <si>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</si>
  <si>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</si>
  <si>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</si>
  <si>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</si>
  <si>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</si>
  <si>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</si>
  <si>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</si>
  <si>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</si>
  <si>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</si>
  <si>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</si>
  <si>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</si>
  <si>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</si>
  <si>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</si>
  <si>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</si>
  <si>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</si>
  <si>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</si>
  <si>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</si>
  <si>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</si>
  <si>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</si>
  <si>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</si>
  <si>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</si>
  <si>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</si>
  <si>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</si>
  <si>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</si>
  <si>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</si>
  <si>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</si>
  <si>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</si>
  <si>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</si>
  <si>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</si>
  <si>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</si>
  <si>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</si>
  <si>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</si>
  <si>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</si>
  <si>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</si>
  <si>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</si>
  <si>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</si>
  <si>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</si>
  <si>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</si>
  <si>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</si>
  <si>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</si>
  <si>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</si>
  <si>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</si>
  <si>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</si>
  <si>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</si>
  <si>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</si>
  <si>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</si>
  <si>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</si>
  <si>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</si>
  <si>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</si>
  <si>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</si>
  <si>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</si>
  <si>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</si>
  <si>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</si>
  <si>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</si>
  <si>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</si>
  <si>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</si>
  <si>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</si>
  <si>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</si>
  <si>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</si>
  <si>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</si>
  <si>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</si>
  <si>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</si>
  <si>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</si>
  <si>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</si>
  <si>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</si>
  <si>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</si>
  <si>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</si>
  <si>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</si>
  <si>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</si>
  <si>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</si>
  <si>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</si>
  <si>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</si>
  <si>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</si>
  <si>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</si>
  <si>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</si>
  <si>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</si>
  <si>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</si>
  <si>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</si>
  <si>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</si>
  <si>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</si>
  <si>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</si>
  <si>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</si>
  <si>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</si>
  <si>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</si>
  <si>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</si>
  <si>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</si>
  <si>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</si>
  <si>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</si>
  <si>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</si>
  <si>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</si>
  <si>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</si>
  <si>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</si>
  <si>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</si>
  <si>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</si>
  <si>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</si>
  <si>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</si>
  <si>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</si>
  <si>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</si>
  <si>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</si>
  <si>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</si>
  <si>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</si>
  <si>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</si>
  <si>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</si>
  <si>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</si>
  <si>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</si>
  <si>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</si>
  <si>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</si>
  <si>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</si>
  <si>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</si>
  <si>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</si>
  <si>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</si>
  <si>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</si>
  <si>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</si>
  <si>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</si>
  <si>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</si>
  <si>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</si>
  <si>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</si>
  <si>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</si>
  <si>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</si>
  <si>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</si>
  <si>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</si>
  <si>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</si>
  <si>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</si>
  <si>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</si>
  <si>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</si>
  <si>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</si>
  <si>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</si>
  <si>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</si>
  <si>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</si>
  <si>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</si>
  <si>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</si>
  <si>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</si>
  <si>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</si>
  <si>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</si>
  <si>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</si>
  <si>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</si>
  <si>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</si>
  <si>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</si>
  <si>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</si>
  <si>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</si>
  <si>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</si>
  <si>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</si>
  <si>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</si>
  <si>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</si>
  <si>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</si>
  <si>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</si>
  <si>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</si>
  <si>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</si>
  <si>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</si>
  <si>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</si>
  <si>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</si>
  <si>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</si>
  <si>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</si>
  <si>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</si>
  <si>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</si>
  <si>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</si>
  <si>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</si>
  <si>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</si>
  <si>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</si>
  <si>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</si>
  <si>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</si>
  <si>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</si>
  <si>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</si>
  <si>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</si>
  <si>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</si>
  <si>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</si>
  <si>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</si>
  <si>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</si>
  <si>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</si>
  <si>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</si>
  <si>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</si>
  <si>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</si>
  <si>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</si>
  <si>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</si>
  <si>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</si>
  <si>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</si>
  <si>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</si>
  <si>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</si>
  <si>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</si>
  <si>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</si>
  <si>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</si>
  <si>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</si>
  <si>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</si>
  <si>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</si>
  <si>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</si>
  <si>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</si>
  <si>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</si>
  <si>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</si>
  <si>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</si>
  <si>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</si>
  <si>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</si>
  <si>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</si>
  <si>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</si>
  <si>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</si>
  <si>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</si>
  <si>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</si>
  <si>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</si>
  <si>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</si>
  <si>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</si>
  <si>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</si>
  <si>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</si>
  <si>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</si>
  <si>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</si>
  <si>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</si>
  <si>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</si>
  <si>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</si>
  <si>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</si>
  <si>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</si>
  <si>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</si>
  <si>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</si>
  <si>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</si>
  <si>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</si>
  <si>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</si>
  <si>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</si>
  <si>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</si>
  <si>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</si>
  <si>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</si>
  <si>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</si>
  <si>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</si>
  <si>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</si>
  <si>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</si>
  <si>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</si>
  <si>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</si>
  <si>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</si>
  <si>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</si>
  <si>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</si>
  <si>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</si>
  <si>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</si>
  <si>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</si>
  <si>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</si>
  <si>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</si>
  <si>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</si>
  <si>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</si>
  <si>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</si>
  <si>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</si>
  <si>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</si>
  <si>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</si>
  <si>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</si>
  <si>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</si>
  <si>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</si>
  <si>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</si>
  <si>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</si>
  <si>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</si>
  <si>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</si>
  <si>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</si>
  <si>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</si>
  <si>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</si>
  <si>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</si>
  <si>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</si>
  <si>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</si>
  <si>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</si>
  <si>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</si>
  <si>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</si>
  <si>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</si>
  <si>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</si>
  <si>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</si>
  <si>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</si>
  <si>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</si>
  <si>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</si>
  <si>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</si>
  <si>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</si>
  <si>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</si>
  <si>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</si>
  <si>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</si>
  <si>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</si>
  <si>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</si>
  <si>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</si>
  <si>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</si>
  <si>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</si>
  <si>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</si>
  <si>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</si>
  <si>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</si>
  <si>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</si>
  <si>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</si>
  <si>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</si>
  <si>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</si>
  <si>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</si>
  <si>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</si>
  <si>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</si>
  <si>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</si>
  <si>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</si>
  <si>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</si>
  <si>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</si>
  <si>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</si>
  <si>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</si>
  <si>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</si>
  <si>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</si>
  <si>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</si>
  <si>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</si>
  <si>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</si>
  <si>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</si>
  <si>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</si>
  <si>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</si>
  <si>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</si>
  <si>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</si>
  <si>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</si>
  <si>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</si>
  <si>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</si>
  <si>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</si>
  <si>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</si>
  <si>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</si>
  <si>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</si>
  <si>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</si>
  <si>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</si>
  <si>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</si>
  <si>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</si>
  <si>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</si>
  <si>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</si>
  <si>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</si>
  <si>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</si>
  <si>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</si>
  <si>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</si>
  <si>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</si>
  <si>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</si>
  <si>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</si>
  <si>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</si>
  <si>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</si>
  <si>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</si>
  <si>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</si>
  <si>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</si>
  <si>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</si>
  <si>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</si>
  <si>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</si>
  <si>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</si>
  <si>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</si>
  <si>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</si>
  <si>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</si>
  <si>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</si>
  <si>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</si>
  <si>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</si>
  <si>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</si>
  <si>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</si>
  <si>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</si>
  <si>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</si>
  <si>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</si>
  <si>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</si>
  <si>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</si>
  <si>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</si>
  <si>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</si>
  <si>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</si>
  <si>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</si>
  <si>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</si>
  <si>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</si>
  <si>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</si>
  <si>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</si>
  <si>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</si>
  <si>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</si>
  <si>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</si>
  <si>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</si>
  <si>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</si>
  <si>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</si>
  <si>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</si>
  <si>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</si>
  <si>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</si>
  <si>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</si>
  <si>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</si>
  <si>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</si>
  <si>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</si>
  <si>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</si>
  <si>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</si>
  <si>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</si>
  <si>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</si>
  <si>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</si>
  <si>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</si>
  <si>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</si>
  <si>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</si>
  <si>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</si>
  <si>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</si>
  <si>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</si>
  <si>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</si>
  <si>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</si>
  <si>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</si>
  <si>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</si>
  <si>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</si>
  <si>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</si>
  <si>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</si>
  <si>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</si>
  <si>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</si>
  <si>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</si>
  <si>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</si>
  <si>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</si>
  <si>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</si>
  <si>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</si>
  <si>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</si>
  <si>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</si>
  <si>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</si>
  <si>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</si>
  <si>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</si>
  <si>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</si>
  <si>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</si>
  <si>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</si>
  <si>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</si>
  <si>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</si>
  <si>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</si>
  <si>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</si>
  <si>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</si>
  <si>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</si>
  <si>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</si>
  <si>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</si>
  <si>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</si>
  <si>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</si>
  <si>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</si>
  <si>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</si>
  <si>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</si>
  <si>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</si>
  <si>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</si>
  <si>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</si>
  <si>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</si>
  <si>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</si>
  <si>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</si>
  <si>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</si>
  <si>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</si>
  <si>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</si>
  <si>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</si>
  <si>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</si>
  <si>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</si>
  <si>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</si>
  <si>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</si>
  <si>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</si>
  <si>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</si>
  <si>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</si>
  <si>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</si>
  <si>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</si>
  <si>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</si>
  <si>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</si>
  <si>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</si>
  <si>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</si>
  <si>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</si>
  <si>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</si>
  <si>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</si>
  <si>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</si>
  <si>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</si>
  <si>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</si>
  <si>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</si>
  <si>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</si>
  <si>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</si>
  <si>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</si>
  <si>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</si>
  <si>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</si>
  <si>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</si>
  <si>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</si>
  <si>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</si>
  <si>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</si>
  <si>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</si>
  <si>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</si>
  <si>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</si>
  <si>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</si>
  <si>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</si>
  <si>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</si>
  <si>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</si>
  <si>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</si>
  <si>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</si>
  <si>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</si>
  <si>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</si>
  <si>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</si>
  <si>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</si>
  <si>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</si>
  <si>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</si>
  <si>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</si>
  <si>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</si>
  <si>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</si>
  <si>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</si>
  <si>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</si>
  <si>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</si>
  <si>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</si>
  <si>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</si>
  <si>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</si>
  <si>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</si>
  <si>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</si>
  <si>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</si>
  <si>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</si>
  <si>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</si>
  <si>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</si>
  <si>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</si>
  <si>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</si>
  <si>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</si>
  <si>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</si>
  <si>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</si>
  <si>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</si>
  <si>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</si>
  <si>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</si>
  <si>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</si>
  <si>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</si>
  <si>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</si>
  <si>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</si>
  <si>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</si>
  <si>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</si>
  <si>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</si>
  <si>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</si>
  <si>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</si>
  <si>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</si>
  <si>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</si>
  <si>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</si>
  <si>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</si>
  <si>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</si>
  <si>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</si>
  <si>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</si>
  <si>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</si>
  <si>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</si>
  <si>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</si>
  <si>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</si>
  <si>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</si>
  <si>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</si>
  <si>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</si>
  <si>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</si>
  <si>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</si>
  <si>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</si>
  <si>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</si>
  <si>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</si>
  <si>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</si>
  <si>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</si>
  <si>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</si>
  <si>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</si>
  <si>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</si>
  <si>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</si>
  <si>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</si>
  <si>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</si>
  <si>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</si>
  <si>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</si>
  <si>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</si>
  <si>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</si>
  <si>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</si>
  <si>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</si>
  <si>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</si>
  <si>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</si>
  <si>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</si>
  <si>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</si>
  <si>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</si>
  <si>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</si>
  <si>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</si>
  <si>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</si>
  <si>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</si>
  <si>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</si>
  <si>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</si>
  <si>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</si>
  <si>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</si>
  <si>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</si>
  <si>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</si>
  <si>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</si>
  <si>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</si>
  <si>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</si>
  <si>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</si>
  <si>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</si>
  <si>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</si>
  <si>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</si>
  <si>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</si>
  <si>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</si>
  <si>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</si>
  <si>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</si>
  <si>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</si>
  <si>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</si>
  <si>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</si>
  <si>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</si>
  <si>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</si>
  <si>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</si>
  <si>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</si>
  <si>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</si>
  <si>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</si>
  <si>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</si>
  <si>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</si>
  <si>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</si>
  <si>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</si>
  <si>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</si>
  <si>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</si>
  <si>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</si>
  <si>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</si>
  <si>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</si>
  <si>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</si>
  <si>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</si>
  <si>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</si>
  <si>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</si>
  <si>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</si>
  <si>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</si>
  <si>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</si>
  <si>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</si>
  <si>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</si>
  <si>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</si>
  <si>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</si>
  <si>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</si>
  <si>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</si>
  <si>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</si>
  <si>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</si>
  <si>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</si>
  <si>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</si>
  <si>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</si>
  <si>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</si>
  <si>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</si>
  <si>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</si>
  <si>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</si>
  <si>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</si>
  <si>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</si>
  <si>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</si>
  <si>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</si>
  <si>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</si>
  <si>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</si>
  <si>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</si>
  <si>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</si>
  <si>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</si>
  <si>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</si>
  <si>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</si>
  <si>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</si>
  <si>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</si>
  <si>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</si>
  <si>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</si>
  <si>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</si>
  <si>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</si>
  <si>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</si>
  <si>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</si>
  <si>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</si>
  <si>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</si>
  <si>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</si>
  <si>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</si>
  <si>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</si>
  <si>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</si>
  <si>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</si>
  <si>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</si>
  <si>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</si>
  <si>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</si>
  <si>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</si>
  <si>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</si>
  <si>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</si>
  <si>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</si>
  <si>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</si>
  <si>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</si>
  <si>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</si>
  <si>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</si>
  <si>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</si>
  <si>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</si>
  <si>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</si>
  <si>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</si>
  <si>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</si>
  <si>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</si>
  <si>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</si>
  <si>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</si>
  <si>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</si>
  <si>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</si>
  <si>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</si>
  <si>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</si>
  <si>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</si>
  <si>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</si>
  <si>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</si>
  <si>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</si>
  <si>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</si>
  <si>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</si>
  <si>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</si>
  <si>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</si>
  <si>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</si>
  <si>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</si>
  <si>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</si>
  <si>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</si>
  <si>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</si>
  <si>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</si>
  <si>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</si>
  <si>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</si>
  <si>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</si>
  <si>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</si>
  <si>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</si>
  <si>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</si>
  <si>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</si>
  <si>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</si>
  <si>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</si>
  <si>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</si>
  <si>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</si>
  <si>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</si>
  <si>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</si>
  <si>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</si>
  <si>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</si>
  <si>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</si>
  <si>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</si>
  <si>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</si>
  <si>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</si>
  <si>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</si>
  <si>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</si>
  <si>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</si>
  <si>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</si>
  <si>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</si>
  <si>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</si>
  <si>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</si>
  <si>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</si>
  <si>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</si>
  <si>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</si>
  <si>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</si>
  <si>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</si>
  <si>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</si>
  <si>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</si>
  <si>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</si>
  <si>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</si>
  <si>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</si>
  <si>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</si>
  <si>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</si>
  <si>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</si>
  <si>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</si>
  <si>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</si>
  <si>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</si>
  <si>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</si>
  <si>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</si>
  <si>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</si>
  <si>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</si>
  <si>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</si>
  <si>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</si>
  <si>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</si>
  <si>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</si>
  <si>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</si>
  <si>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</si>
  <si>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</si>
  <si>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</si>
  <si>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</si>
  <si>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</si>
  <si>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</si>
  <si>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</si>
  <si>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</si>
  <si>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</si>
  <si>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</si>
  <si>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</si>
  <si>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</si>
  <si>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</si>
  <si>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</si>
  <si>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</si>
  <si>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</si>
  <si>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</si>
  <si>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</si>
  <si>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</si>
  <si>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</si>
  <si>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</si>
  <si>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</si>
  <si>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</si>
  <si>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</si>
  <si>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</si>
  <si>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</si>
  <si>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</si>
  <si>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</si>
  <si>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</si>
  <si>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</si>
  <si>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</si>
  <si>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</si>
  <si>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</si>
  <si>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</si>
  <si>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</si>
  <si>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</si>
  <si>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</si>
  <si>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</si>
  <si>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</si>
  <si>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</si>
  <si>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</si>
  <si>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</si>
  <si>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</si>
  <si>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</si>
  <si>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</si>
  <si>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</si>
  <si>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</si>
  <si>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</si>
  <si>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</si>
  <si>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</si>
  <si>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</si>
  <si>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</si>
  <si>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</si>
  <si>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</si>
  <si>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</si>
  <si>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</si>
  <si>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</si>
  <si>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</si>
  <si>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</si>
  <si>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</si>
  <si>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</si>
  <si>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</si>
  <si>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</si>
  <si>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</si>
  <si>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</si>
  <si>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</si>
  <si>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</si>
  <si>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</si>
  <si>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</si>
  <si>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</si>
  <si>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</si>
  <si>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</si>
  <si>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</si>
  <si>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</si>
  <si>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</si>
  <si>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</si>
  <si>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</si>
  <si>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</si>
  <si>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</si>
  <si>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</si>
  <si>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</si>
  <si>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</si>
  <si>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</si>
  <si>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</si>
  <si>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</si>
  <si>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</si>
  <si>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</si>
  <si>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</si>
  <si>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</si>
  <si>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</si>
  <si>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</si>
  <si>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</si>
  <si>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</si>
  <si>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</si>
  <si>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</si>
  <si>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</si>
  <si>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</si>
  <si>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</si>
  <si>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</si>
  <si>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</si>
  <si>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</si>
  <si>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</si>
  <si>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</si>
  <si>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</si>
  <si>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</si>
  <si>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</si>
  <si>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</si>
  <si>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</si>
  <si>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</si>
  <si>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</si>
  <si>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</si>
  <si>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</si>
  <si>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</si>
  <si>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</si>
  <si>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</si>
  <si>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</si>
  <si>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</si>
  <si>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</si>
  <si>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</si>
  <si>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</si>
  <si>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</si>
  <si>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</si>
  <si>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</si>
  <si>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</si>
  <si>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</si>
  <si>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</si>
  <si>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</si>
  <si>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</si>
  <si>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</si>
  <si>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</si>
  <si>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</si>
  <si>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</si>
  <si>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</si>
  <si>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</si>
  <si>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</si>
  <si>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</si>
  <si>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</si>
  <si>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</si>
  <si>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</si>
  <si>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</si>
  <si>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</si>
  <si>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</si>
  <si>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</si>
  <si>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</si>
  <si>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</si>
  <si>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</si>
  <si>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</si>
  <si>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</si>
  <si>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</si>
  <si>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</si>
  <si>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</si>
  <si>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</si>
  <si>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</si>
  <si>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</si>
  <si>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</si>
  <si>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</si>
  <si>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</si>
  <si>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</si>
  <si>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</si>
  <si>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</si>
  <si>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</si>
  <si>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</si>
  <si>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</si>
  <si>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</si>
  <si>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</si>
  <si>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</si>
  <si>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</si>
  <si>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</si>
  <si>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</si>
  <si>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</si>
  <si>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</si>
  <si>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</si>
  <si>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</si>
  <si>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</si>
  <si>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</si>
  <si>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</si>
  <si>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</si>
  <si>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</si>
  <si>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</si>
  <si>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</si>
  <si>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</si>
  <si>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</si>
  <si>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</si>
  <si>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</si>
  <si>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</si>
  <si>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</si>
  <si>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</si>
  <si>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</si>
  <si>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</si>
  <si>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</si>
  <si>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</si>
  <si>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</si>
  <si>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</si>
  <si>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</si>
  <si>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</si>
  <si>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</si>
  <si>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</si>
  <si>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</si>
  <si>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</si>
  <si>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</si>
  <si>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</si>
  <si>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</si>
  <si>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</si>
  <si>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</si>
  <si>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</si>
  <si>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</si>
  <si>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</si>
  <si>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</si>
  <si>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</si>
  <si>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</si>
  <si>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</si>
  <si>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</si>
  <si>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</si>
  <si>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</si>
  <si>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</si>
  <si>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</si>
  <si>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</si>
  <si>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</si>
  <si>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</si>
  <si>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</si>
  <si>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</si>
  <si>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</si>
  <si>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</si>
  <si>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</si>
  <si>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</si>
  <si>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</si>
  <si>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</si>
  <si>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</si>
  <si>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</si>
  <si>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</si>
  <si>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</si>
  <si>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</si>
  <si>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</si>
  <si>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</si>
  <si>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</si>
  <si>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</si>
  <si>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</si>
  <si>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</si>
  <si>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</si>
  <si>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</si>
  <si>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</si>
  <si>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</si>
  <si>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</si>
  <si>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</si>
  <si>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</si>
  <si>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</si>
  <si>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</si>
  <si>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</si>
  <si>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</si>
  <si>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</si>
  <si>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</si>
  <si>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</si>
  <si>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</si>
  <si>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</si>
  <si>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</si>
  <si>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</si>
  <si>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</si>
  <si>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</si>
  <si>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</si>
  <si>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</si>
  <si>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</si>
  <si>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</si>
  <si>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</si>
  <si>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</si>
  <si>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</si>
  <si>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</si>
  <si>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</si>
  <si>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</si>
  <si>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</si>
  <si>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</si>
  <si>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</si>
  <si>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</si>
  <si>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</si>
  <si>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</si>
  <si>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</si>
  <si>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</si>
  <si>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</si>
  <si>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</si>
  <si>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</si>
  <si>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</si>
  <si>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</si>
  <si>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</si>
  <si>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</si>
  <si>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</si>
  <si>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</si>
  <si>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</si>
  <si>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</si>
  <si>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</si>
  <si>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</si>
  <si>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</si>
  <si>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</si>
  <si>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</si>
  <si>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</si>
  <si>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</si>
  <si>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</si>
  <si>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</si>
  <si>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</si>
  <si>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</si>
  <si>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</si>
  <si>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</si>
  <si>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</si>
  <si>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</si>
  <si>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</si>
  <si>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</si>
  <si>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</si>
  <si>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</si>
  <si>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</si>
  <si>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</si>
  <si>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</si>
  <si>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</si>
  <si>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</si>
  <si>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</si>
  <si>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</si>
  <si>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</si>
  <si>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</si>
  <si>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</si>
  <si>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</si>
  <si>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</si>
  <si>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</si>
  <si>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</si>
  <si>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</si>
  <si>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</si>
  <si>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</si>
  <si>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</si>
  <si>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</si>
  <si>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</si>
  <si>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</si>
  <si>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</si>
  <si>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</si>
  <si>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</si>
  <si>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</si>
  <si>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</si>
  <si>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</si>
  <si>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</si>
  <si>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</si>
  <si>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</si>
  <si>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</si>
  <si>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</si>
  <si>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</si>
  <si>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</si>
  <si>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</si>
  <si>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</si>
  <si>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</si>
  <si>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</si>
  <si>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</si>
  <si>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</si>
  <si>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</si>
  <si>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</si>
  <si>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</si>
  <si>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</si>
  <si>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</si>
  <si>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</si>
  <si>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</si>
  <si>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</si>
  <si>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</si>
  <si>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</si>
  <si>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</si>
  <si>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</si>
  <si>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</si>
  <si>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</si>
  <si>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</si>
  <si>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</si>
  <si>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</si>
  <si>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</si>
  <si>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</si>
  <si>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</si>
  <si>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</si>
  <si>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</si>
  <si>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</si>
  <si>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</si>
  <si>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</si>
  <si>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</si>
  <si>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</si>
  <si>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</si>
  <si>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</si>
  <si>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</si>
  <si>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</si>
  <si>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</si>
  <si>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</si>
  <si>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</si>
  <si>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</si>
  <si>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</si>
  <si>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</si>
  <si>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</si>
  <si>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</si>
  <si>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</si>
  <si>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</si>
  <si>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</si>
  <si>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</si>
  <si>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</si>
  <si>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</si>
  <si>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</si>
  <si>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</si>
  <si>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</si>
  <si>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</si>
  <si>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</si>
  <si>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</si>
  <si>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</si>
  <si>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</si>
  <si>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</si>
  <si>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</si>
  <si>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</si>
  <si>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</si>
  <si>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</si>
  <si>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</si>
  <si>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</si>
  <si>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</si>
  <si>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</si>
  <si>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</si>
  <si>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</si>
  <si>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</si>
  <si>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</si>
  <si>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</si>
  <si>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</si>
  <si>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</si>
  <si>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</si>
  <si>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</si>
  <si>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</si>
  <si>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</si>
  <si>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</si>
  <si>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</si>
  <si>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</si>
  <si>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</si>
  <si>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</si>
  <si>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</si>
  <si>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</si>
  <si>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</si>
  <si>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</si>
  <si>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</si>
  <si>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</si>
  <si>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</si>
  <si>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</si>
  <si>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</si>
  <si>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</si>
  <si>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</si>
  <si>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</si>
  <si>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</si>
  <si>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</si>
  <si>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</si>
  <si>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</si>
  <si>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</si>
  <si>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</si>
  <si>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</si>
  <si>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</si>
  <si>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</si>
  <si>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</si>
  <si>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</si>
  <si>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</si>
  <si>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</si>
  <si>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</si>
  <si>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</si>
  <si>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</si>
  <si>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</si>
  <si>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</si>
  <si>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</si>
  <si>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</si>
  <si>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</si>
  <si>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</si>
  <si>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</si>
  <si>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</si>
  <si>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</si>
  <si>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</si>
  <si>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</si>
  <si>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</si>
  <si>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</si>
  <si>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</si>
  <si>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</si>
  <si>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</si>
  <si>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</si>
  <si>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</si>
  <si>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</si>
  <si>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</si>
  <si>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</si>
  <si>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</si>
  <si>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</si>
  <si>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</si>
  <si>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</si>
  <si>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</si>
  <si>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</si>
  <si>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</si>
  <si>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</si>
  <si>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</si>
  <si>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</si>
  <si>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</si>
  <si>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</si>
  <si>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</si>
  <si>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</si>
  <si>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</si>
  <si>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</si>
  <si>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</si>
  <si>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</si>
  <si>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</si>
  <si>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</si>
  <si>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</si>
  <si>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</si>
  <si>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</si>
  <si>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</si>
  <si>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</si>
  <si>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</si>
  <si>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</si>
  <si>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</si>
  <si>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</si>
  <si>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</si>
  <si>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</si>
  <si>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</si>
  <si>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</si>
  <si>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</si>
  <si>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</si>
  <si>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</si>
  <si>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</si>
  <si>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</si>
  <si>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</si>
  <si>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</si>
  <si>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</si>
  <si>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</si>
  <si>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</si>
  <si>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</si>
  <si>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</si>
  <si>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</si>
  <si>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</si>
  <si>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</si>
  <si>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</si>
  <si>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</si>
  <si>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</si>
  <si>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</si>
  <si>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</si>
  <si>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</si>
  <si>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</si>
  <si>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</si>
  <si>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</si>
  <si>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</si>
  <si>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</si>
  <si>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</si>
  <si>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</si>
  <si>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</si>
  <si>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</si>
  <si>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</si>
  <si>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</si>
  <si>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</si>
  <si>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</si>
  <si>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</si>
  <si>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</si>
  <si>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</si>
  <si>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</si>
  <si>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</si>
  <si>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</si>
  <si>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</si>
  <si>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</si>
  <si>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</si>
  <si>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</si>
  <si>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</si>
  <si>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</si>
  <si>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</si>
  <si>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</si>
  <si>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</si>
  <si>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</si>
  <si>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</si>
  <si>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</si>
  <si>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</si>
  <si>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</si>
  <si>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</si>
  <si>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</si>
  <si>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</si>
  <si>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</si>
  <si>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</si>
  <si>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</si>
  <si>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</si>
  <si>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</si>
  <si>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</si>
  <si>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</si>
  <si>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</si>
  <si>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</si>
  <si>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</si>
  <si>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</si>
  <si>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</si>
  <si>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</si>
  <si>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</si>
  <si>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</si>
  <si>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</si>
  <si>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</si>
  <si>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</si>
  <si>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</si>
  <si>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</si>
  <si>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</si>
  <si>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</si>
  <si>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</si>
  <si>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</si>
  <si>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</si>
  <si>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</si>
  <si>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</si>
  <si>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</si>
  <si>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</si>
  <si>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</si>
  <si>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</si>
  <si>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</si>
  <si>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</si>
  <si>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</si>
  <si>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</si>
  <si>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</si>
  <si>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</si>
  <si>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</si>
  <si>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</si>
  <si>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</si>
  <si>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</si>
  <si>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</si>
  <si>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</si>
  <si>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</si>
  <si>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</si>
  <si>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</si>
  <si>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</si>
  <si>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</si>
  <si>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</si>
  <si>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</si>
  <si>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</si>
  <si>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</si>
  <si>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</si>
  <si>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</si>
  <si>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</si>
  <si>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</si>
  <si>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</si>
  <si>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</si>
  <si>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</si>
  <si>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</si>
  <si>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</si>
  <si>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</si>
  <si>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</si>
  <si>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</si>
  <si>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</si>
  <si>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</si>
  <si>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</si>
  <si>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</si>
  <si>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</si>
  <si>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</si>
  <si>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</si>
  <si>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</si>
  <si>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</si>
  <si>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</si>
  <si>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</si>
  <si>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</si>
  <si>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</si>
  <si>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</si>
  <si>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</si>
  <si>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</si>
  <si>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</si>
  <si>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</si>
  <si>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</si>
  <si>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</si>
  <si>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</si>
  <si>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</si>
  <si>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</si>
  <si>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</si>
  <si>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</si>
  <si>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</si>
  <si>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</si>
  <si>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</si>
  <si>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</si>
  <si>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</si>
  <si>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</si>
  <si>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</si>
  <si>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</si>
  <si>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</si>
  <si>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</si>
  <si>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</si>
  <si>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</si>
  <si>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</si>
  <si>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</si>
  <si>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</si>
  <si>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</si>
  <si>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</si>
  <si>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</si>
  <si>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</si>
  <si>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</si>
  <si>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</si>
  <si>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</si>
  <si>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</si>
  <si>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</si>
  <si>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</si>
  <si>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</si>
  <si>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</si>
  <si>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</si>
  <si>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</si>
  <si>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</si>
  <si>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</si>
  <si>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</si>
  <si>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</si>
  <si>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</si>
  <si>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</si>
  <si>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</si>
  <si>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</si>
  <si>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</si>
  <si>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</si>
  <si>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</si>
  <si>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</si>
  <si>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</si>
  <si>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</si>
  <si>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</si>
  <si>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</si>
  <si>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</si>
  <si>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</si>
  <si>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</si>
  <si>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</si>
  <si>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</si>
  <si>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</si>
  <si>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</si>
  <si>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</si>
  <si>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</si>
  <si>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</si>
  <si>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</si>
  <si>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</si>
  <si>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</si>
  <si>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</si>
  <si>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</si>
  <si>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</si>
  <si>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</si>
  <si>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</si>
  <si>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</si>
  <si>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</si>
  <si>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</si>
  <si>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</si>
  <si>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</si>
  <si>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</si>
  <si>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</si>
  <si>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</si>
  <si>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</si>
  <si>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</si>
  <si>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</si>
  <si>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</si>
  <si>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</si>
  <si>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</si>
  <si>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</si>
  <si>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</si>
  <si>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</si>
  <si>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</si>
  <si>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</si>
  <si>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</si>
  <si>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</si>
  <si>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</si>
  <si>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</si>
  <si>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</si>
  <si>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</si>
  <si>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</si>
  <si>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</si>
  <si>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</si>
  <si>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</si>
  <si>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</si>
  <si>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</si>
  <si>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</si>
  <si>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</si>
  <si>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</si>
  <si>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</si>
  <si>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</si>
  <si>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</si>
  <si>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</si>
  <si>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</si>
  <si>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</si>
  <si>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</si>
  <si>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</si>
  <si>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</si>
  <si>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</si>
  <si>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</si>
  <si>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</si>
  <si>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</si>
  <si>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</si>
  <si>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</si>
  <si>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</si>
  <si>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</si>
  <si>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</si>
  <si>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</si>
  <si>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</si>
  <si>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</si>
  <si>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</si>
  <si>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</si>
  <si>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</si>
  <si>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</si>
  <si>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</si>
  <si>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</si>
  <si>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</si>
  <si>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</si>
  <si>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</si>
  <si>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</si>
  <si>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</si>
  <si>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</si>
  <si>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</si>
  <si>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</si>
  <si>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</si>
  <si>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</si>
  <si>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</si>
  <si>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</si>
  <si>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</si>
  <si>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</si>
  <si>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</si>
  <si>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</si>
  <si>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</si>
  <si>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</si>
  <si>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</si>
  <si>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</si>
  <si>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</si>
  <si>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</si>
  <si>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</si>
  <si>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</si>
  <si>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</si>
  <si>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</si>
  <si>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</si>
  <si>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</si>
  <si>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</si>
  <si>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</si>
  <si>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</si>
  <si>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</si>
  <si>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</si>
  <si>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</si>
  <si>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</si>
  <si>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</si>
  <si>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</si>
  <si>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</si>
  <si>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</si>
  <si>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</si>
  <si>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</si>
  <si>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</si>
  <si>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</si>
  <si>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</si>
  <si>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</si>
  <si>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</si>
  <si>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</si>
  <si>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</si>
  <si>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</si>
  <si>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</si>
  <si>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</si>
  <si>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</si>
  <si>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</si>
  <si>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</si>
  <si>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</si>
  <si>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</si>
  <si>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</si>
  <si>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</si>
  <si>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</si>
  <si>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</si>
  <si>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</si>
  <si>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</si>
  <si>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</si>
  <si>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</si>
  <si>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</si>
  <si>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</si>
  <si>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</si>
  <si>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</si>
  <si>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</si>
  <si>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</si>
  <si>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</si>
  <si>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</si>
  <si>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</si>
  <si>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</si>
  <si>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</si>
  <si>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</si>
  <si>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</si>
  <si>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</si>
  <si>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</si>
  <si>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</si>
  <si>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</si>
  <si>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</si>
  <si>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</si>
  <si>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</si>
  <si>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</si>
  <si>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</si>
  <si>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</si>
  <si>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</si>
  <si>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</si>
  <si>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</si>
  <si>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</si>
  <si>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</si>
  <si>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</si>
  <si>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</si>
  <si>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</si>
  <si>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</si>
  <si>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</si>
  <si>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</si>
  <si>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</si>
  <si>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</si>
  <si>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</si>
  <si>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</si>
  <si>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</si>
  <si>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</si>
  <si>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</si>
  <si>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</si>
  <si>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</si>
  <si>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</si>
  <si>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</si>
  <si>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</si>
  <si>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</si>
  <si>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</si>
  <si>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</si>
  <si>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</si>
  <si>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</si>
  <si>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</si>
  <si>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</si>
  <si>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</si>
  <si>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</si>
  <si>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</si>
  <si>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</si>
  <si>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</si>
  <si>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</si>
  <si>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</si>
  <si>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</si>
  <si>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</si>
  <si>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</si>
  <si>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</si>
  <si>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</si>
  <si>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</si>
  <si>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</si>
  <si>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</si>
  <si>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</si>
  <si>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</si>
  <si>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</si>
  <si>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</si>
  <si>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</si>
  <si>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</si>
  <si>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</si>
  <si>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</si>
  <si>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</si>
  <si>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</si>
  <si>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</si>
  <si>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</si>
  <si>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</si>
  <si>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</si>
  <si>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</si>
  <si>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</si>
  <si>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</si>
  <si>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</si>
  <si>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</si>
  <si>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</si>
  <si>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</si>
  <si>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</si>
  <si>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</si>
  <si>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</si>
  <si>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</si>
  <si>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</si>
  <si>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</si>
  <si>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</si>
  <si>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</si>
  <si>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</si>
  <si>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</si>
  <si>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</si>
  <si>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</si>
  <si>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</si>
  <si>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</si>
  <si>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</si>
  <si>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</si>
  <si>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</si>
  <si>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</si>
  <si>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</si>
  <si>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</si>
  <si>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</si>
  <si>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</si>
  <si>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</si>
  <si>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</si>
  <si>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</si>
  <si>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</si>
  <si>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</si>
  <si>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</si>
  <si>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</si>
  <si>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</si>
  <si>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</si>
  <si>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</si>
  <si>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</si>
  <si>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</si>
  <si>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</si>
  <si>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</si>
  <si>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</si>
  <si>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</si>
  <si>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</si>
  <si>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</si>
  <si>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</si>
  <si>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</si>
  <si>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</si>
  <si>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</si>
  <si>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</si>
  <si>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</si>
  <si>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</si>
  <si>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</si>
  <si>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</si>
  <si>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</si>
  <si>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</si>
  <si>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</si>
  <si>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</si>
  <si>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</si>
  <si>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</si>
  <si>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</si>
  <si>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</si>
  <si>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</si>
  <si>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</si>
  <si>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</si>
  <si>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</si>
  <si>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</si>
  <si>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</si>
  <si>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</si>
  <si>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</si>
  <si>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</si>
  <si>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</si>
  <si>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</si>
  <si>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</si>
  <si>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</si>
  <si>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</si>
  <si>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</si>
  <si>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</si>
  <si>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</si>
  <si>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</si>
  <si>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</si>
  <si>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</si>
  <si>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</si>
  <si>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</si>
  <si>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</si>
  <si>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</si>
  <si>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</si>
  <si>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</si>
  <si>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</si>
  <si>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</si>
  <si>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</si>
  <si>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</si>
  <si>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</si>
  <si>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</si>
  <si>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</si>
  <si>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</si>
  <si>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</si>
  <si>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</si>
  <si>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</si>
  <si>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</si>
  <si>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</si>
  <si>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</si>
  <si>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</si>
  <si>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</si>
  <si>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</si>
  <si>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</si>
  <si>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</si>
  <si>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</si>
  <si>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</si>
  <si>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</si>
  <si>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</si>
  <si>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</si>
  <si>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</si>
  <si>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</si>
  <si>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</si>
  <si>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</si>
  <si>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</si>
  <si>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</si>
  <si>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</si>
  <si>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</si>
  <si>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</si>
  <si>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</si>
  <si>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</si>
  <si>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</si>
  <si>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</si>
  <si>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</si>
  <si>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</si>
  <si>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</si>
  <si>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</si>
  <si>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</si>
  <si>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</si>
  <si>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</si>
  <si>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</si>
  <si>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</si>
  <si>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</si>
  <si>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</si>
  <si>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</si>
  <si>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</si>
  <si>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</si>
  <si>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</si>
  <si>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</si>
  <si>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</si>
  <si>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</si>
  <si>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</si>
  <si>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</si>
  <si>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</si>
  <si>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</si>
  <si>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</si>
  <si>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</si>
  <si>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</si>
  <si>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</si>
  <si>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</si>
  <si>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</si>
  <si>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</si>
  <si>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</si>
  <si>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</si>
  <si>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</si>
  <si>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</si>
  <si>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</si>
  <si>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</si>
  <si>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</si>
  <si>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</si>
  <si>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</si>
  <si>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</si>
  <si>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</si>
  <si>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</si>
  <si>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</si>
  <si>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</si>
  <si>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</si>
  <si>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</si>
  <si>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</si>
  <si>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</si>
  <si>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</si>
  <si>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</si>
  <si>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</si>
  <si>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</si>
  <si>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</si>
  <si>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</si>
  <si>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</si>
  <si>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</si>
  <si>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</si>
  <si>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</si>
  <si>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</si>
  <si>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</si>
  <si>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</si>
  <si>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</si>
  <si>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</si>
  <si>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</si>
  <si>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</si>
  <si>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</si>
  <si>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</si>
  <si>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</si>
  <si>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</si>
  <si>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</si>
  <si>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</si>
  <si>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</si>
  <si>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</si>
  <si>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</si>
  <si>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</si>
  <si>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</si>
  <si>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</si>
  <si>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</si>
  <si>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</si>
  <si>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</si>
  <si>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</si>
  <si>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</si>
  <si>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</si>
  <si>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</si>
  <si>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</si>
  <si>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</si>
  <si>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</si>
  <si>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</si>
  <si>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</si>
  <si>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</si>
  <si>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</si>
  <si>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</si>
  <si>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</si>
  <si>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</si>
  <si>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</si>
  <si>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</si>
  <si>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</si>
  <si>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</si>
  <si>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</si>
  <si>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</si>
  <si>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</si>
  <si>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</si>
  <si>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</si>
  <si>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</si>
  <si>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</si>
  <si>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</si>
  <si>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</si>
  <si>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</si>
  <si>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</si>
  <si>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</si>
  <si>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</si>
  <si>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</si>
  <si>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</si>
  <si>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</si>
  <si>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</si>
  <si>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</si>
  <si>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</si>
  <si>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</si>
  <si>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</si>
  <si>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</si>
  <si>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</si>
  <si>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</si>
  <si>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</si>
  <si>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</si>
  <si>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</si>
  <si>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</si>
  <si>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</si>
  <si>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</si>
  <si>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</si>
  <si>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</si>
  <si>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</si>
  <si>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</si>
  <si>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</si>
  <si>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</si>
  <si>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</si>
  <si>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</si>
  <si>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</si>
  <si>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</si>
  <si>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</si>
  <si>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</si>
  <si>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</si>
  <si>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</si>
  <si>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</si>
  <si>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</si>
  <si>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</si>
  <si>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</si>
  <si>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</si>
  <si>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</si>
  <si>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</si>
  <si>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</si>
  <si>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</si>
  <si>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</si>
  <si>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</si>
  <si>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</si>
  <si>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</si>
  <si>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</si>
  <si>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</si>
  <si>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</si>
  <si>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</si>
  <si>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</si>
  <si>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</si>
  <si>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</si>
  <si>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</si>
  <si>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</si>
  <si>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</si>
  <si>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</si>
  <si>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</si>
  <si>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</si>
  <si>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</si>
  <si>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</si>
  <si>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</si>
  <si>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</si>
  <si>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</si>
  <si>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</si>
  <si>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</si>
  <si>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</si>
  <si>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</si>
  <si>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</si>
  <si>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</si>
  <si>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</si>
  <si>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</si>
  <si>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</si>
  <si>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</si>
  <si>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</si>
  <si>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</si>
  <si>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</si>
  <si>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</si>
  <si>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</si>
  <si>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</si>
  <si>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</si>
  <si>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</si>
  <si>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</si>
  <si>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</si>
  <si>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</si>
  <si>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</si>
  <si>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</si>
  <si>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</si>
  <si>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</si>
  <si>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</si>
  <si>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</si>
  <si>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</si>
  <si>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</si>
  <si>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</si>
  <si>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</si>
  <si>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</si>
  <si>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</si>
  <si>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</si>
  <si>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</si>
  <si>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</si>
  <si>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</si>
  <si>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</si>
  <si>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</si>
  <si>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</si>
  <si>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</si>
  <si>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</si>
  <si>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</si>
  <si>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</si>
  <si>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</si>
  <si>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</si>
  <si>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</si>
  <si>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</si>
  <si>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</si>
  <si>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</si>
  <si>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</si>
  <si>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</si>
  <si>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</si>
  <si>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</si>
  <si>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</si>
  <si>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</si>
  <si>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</si>
  <si>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</si>
  <si>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</si>
  <si>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</si>
  <si>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</si>
  <si>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</si>
  <si>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</si>
  <si>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</si>
  <si>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</si>
  <si>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</si>
  <si>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</si>
  <si>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</si>
  <si>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</si>
  <si>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</si>
  <si>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</si>
  <si>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</si>
  <si>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</si>
  <si>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</si>
  <si>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</si>
  <si>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</si>
  <si>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</si>
  <si>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</si>
  <si>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</si>
  <si>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</si>
  <si>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</si>
  <si>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</si>
  <si>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</si>
  <si>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</si>
  <si>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</si>
  <si>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</si>
  <si>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</si>
  <si>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</si>
  <si>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</si>
  <si>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</si>
  <si>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</si>
  <si>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</si>
  <si>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</si>
  <si>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</si>
  <si>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</si>
  <si>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</si>
  <si>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</si>
  <si>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</si>
  <si>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</si>
  <si>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</si>
  <si>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</si>
  <si>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</si>
  <si>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</si>
  <si>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</si>
  <si>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</si>
  <si>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</si>
  <si>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</si>
  <si>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</si>
  <si>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</si>
  <si>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</si>
  <si>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</si>
  <si>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</si>
  <si>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</si>
  <si>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</si>
  <si>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</si>
  <si>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</si>
  <si>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</si>
  <si>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</si>
  <si>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</si>
  <si>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</si>
  <si>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</si>
  <si>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</si>
  <si>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</si>
  <si>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</si>
  <si>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</si>
  <si>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</si>
  <si>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</si>
  <si>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</si>
  <si>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</si>
  <si>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</si>
  <si>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</si>
  <si>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</si>
  <si>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</si>
  <si>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</si>
  <si>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</si>
  <si>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</si>
  <si>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</si>
  <si>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</si>
  <si>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</si>
  <si>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</si>
  <si>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</si>
  <si>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</si>
  <si>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</si>
  <si>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</si>
  <si>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</si>
  <si>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</si>
  <si>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</si>
  <si>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</si>
  <si>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</si>
  <si>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</si>
  <si>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</si>
  <si>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</si>
  <si>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</si>
  <si>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</si>
  <si>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</si>
  <si>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</si>
  <si>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</si>
  <si>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</si>
  <si>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</si>
  <si>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</si>
  <si>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</si>
  <si>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</si>
  <si>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</si>
  <si>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</si>
  <si>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</si>
  <si>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</si>
  <si>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</si>
  <si>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</si>
  <si>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</si>
  <si>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</si>
  <si>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</si>
  <si>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</si>
  <si>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</si>
  <si>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</si>
  <si>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</si>
  <si>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</si>
  <si>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</si>
  <si>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</si>
  <si>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</si>
  <si>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</si>
  <si>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</si>
  <si>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</si>
  <si>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</si>
  <si>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</si>
  <si>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</si>
  <si>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</si>
  <si>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</si>
  <si>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</si>
  <si>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</si>
  <si>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</si>
  <si>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</si>
  <si>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</si>
  <si>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</si>
  <si>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</si>
  <si>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</si>
  <si>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</si>
  <si>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</si>
  <si>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</si>
  <si>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</si>
  <si>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</si>
  <si>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</si>
  <si>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</si>
  <si>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</si>
  <si>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</si>
  <si>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</si>
  <si>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</si>
  <si>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</si>
  <si>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</si>
  <si>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</si>
  <si>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</si>
  <si>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</si>
  <si>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</si>
  <si>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</si>
  <si>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</si>
  <si>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</si>
  <si>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</si>
  <si>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</si>
  <si>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</si>
  <si>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</si>
  <si>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</si>
  <si>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</si>
  <si>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</si>
  <si>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</si>
  <si>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</si>
  <si>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</si>
  <si>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</si>
  <si>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</si>
  <si>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</si>
  <si>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</si>
  <si>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</si>
  <si>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</si>
  <si>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</si>
  <si>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</si>
  <si>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</si>
  <si>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</si>
  <si>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</si>
  <si>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</si>
  <si>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</si>
  <si>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</si>
  <si>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</si>
  <si>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</si>
  <si>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</si>
  <si>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</si>
  <si>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</si>
  <si>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</si>
  <si>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</si>
  <si>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</si>
  <si>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</si>
  <si>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</si>
  <si>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</si>
  <si>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</si>
  <si>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</si>
  <si>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</si>
  <si>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</si>
  <si>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</si>
  <si>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</si>
  <si>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</si>
  <si>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</si>
  <si>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</si>
  <si>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</si>
  <si>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</si>
  <si>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</si>
  <si>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</si>
  <si>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</si>
  <si>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</si>
  <si>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</si>
  <si>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</si>
  <si>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</si>
  <si>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</si>
  <si>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</si>
  <si>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</si>
  <si>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</si>
  <si>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</si>
  <si>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</si>
  <si>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</si>
  <si>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</si>
  <si>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</si>
  <si>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</si>
  <si>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</si>
  <si>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</si>
  <si>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</si>
  <si>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</si>
  <si>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</si>
  <si>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</si>
  <si>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</si>
  <si>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</si>
  <si>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</si>
  <si>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</si>
  <si>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</si>
  <si>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</si>
  <si>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</si>
  <si>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</si>
  <si>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</si>
  <si>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</si>
  <si>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</si>
  <si>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</si>
  <si>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</si>
  <si>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</si>
  <si>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</si>
  <si>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</si>
  <si>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</si>
  <si>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</si>
  <si>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</si>
  <si>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</si>
  <si>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</si>
  <si>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</si>
  <si>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</si>
  <si>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</si>
  <si>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</si>
  <si>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</si>
  <si>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</si>
  <si>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</si>
  <si>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</si>
  <si>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</si>
  <si>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</si>
  <si>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</si>
  <si>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</si>
  <si>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</si>
  <si>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</si>
  <si>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</si>
  <si>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</si>
  <si>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</si>
  <si>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</si>
  <si>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</si>
  <si>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</si>
  <si>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</si>
  <si>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</si>
  <si>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</si>
  <si>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</si>
  <si>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</si>
  <si>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</si>
  <si>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</si>
  <si>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</si>
  <si>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</si>
  <si>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</si>
  <si>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</si>
  <si>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</si>
  <si>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</si>
  <si>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</si>
  <si>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</si>
  <si>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</si>
  <si>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</si>
  <si>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</si>
  <si>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</si>
  <si>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</si>
  <si>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</si>
  <si>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</si>
  <si>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</si>
  <si>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</si>
  <si>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</si>
  <si>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</si>
  <si>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</si>
  <si>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</si>
  <si>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</si>
  <si>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</si>
  <si>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</si>
  <si>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</si>
  <si>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</si>
  <si>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</si>
  <si>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</si>
  <si>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</si>
  <si>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</si>
  <si>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</si>
  <si>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</si>
  <si>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</si>
  <si>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</si>
  <si>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</si>
  <si>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</si>
  <si>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</si>
  <si>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</si>
  <si>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</si>
  <si>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</si>
  <si>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</si>
  <si>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</si>
  <si>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</si>
  <si>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</si>
  <si>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</si>
  <si>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</si>
  <si>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</si>
  <si>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</si>
  <si>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</si>
  <si>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</si>
  <si>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</si>
  <si>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</si>
  <si>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</si>
  <si>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</si>
  <si>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</si>
  <si>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</si>
  <si>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</si>
  <si>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</si>
  <si>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</si>
  <si>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</si>
  <si>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</si>
  <si>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</si>
  <si>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</si>
  <si>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</si>
  <si>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</si>
  <si>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</si>
  <si>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</si>
  <si>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</si>
  <si>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</si>
  <si>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</si>
  <si>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</si>
  <si>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</si>
  <si>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</si>
  <si>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</si>
  <si>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</si>
  <si>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</si>
  <si>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</si>
  <si>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</si>
  <si>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</si>
  <si>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</si>
  <si>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</si>
  <si>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</si>
  <si>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</si>
  <si>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</si>
  <si>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</si>
  <si>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</si>
  <si>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</si>
  <si>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</si>
  <si>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</si>
  <si>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</si>
  <si>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</si>
  <si>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</si>
  <si>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</si>
  <si>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</si>
  <si>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</si>
  <si>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</si>
  <si>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</si>
  <si>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</si>
  <si>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</si>
  <si>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</si>
  <si>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</si>
  <si>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</si>
  <si>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</si>
  <si>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</si>
  <si>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</si>
  <si>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</si>
  <si>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</si>
  <si>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</si>
  <si>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</si>
  <si>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</si>
  <si>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</si>
  <si>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</si>
  <si>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</si>
  <si>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</si>
  <si>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</si>
  <si>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</si>
  <si>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</si>
  <si>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</si>
  <si>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</si>
  <si>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</si>
  <si>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</si>
  <si>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</si>
  <si>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</si>
  <si>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</si>
  <si>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</si>
  <si>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</si>
  <si>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</si>
  <si>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</si>
  <si>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</si>
  <si>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</si>
  <si>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</si>
  <si>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</si>
  <si>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</si>
  <si>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</si>
  <si>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</si>
  <si>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</si>
  <si>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</si>
  <si>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</si>
  <si>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</si>
  <si>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</si>
  <si>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</si>
  <si>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</si>
  <si>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</si>
  <si>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</si>
  <si>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</si>
  <si>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</si>
  <si>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</si>
  <si>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</si>
  <si>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</si>
  <si>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</si>
  <si>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</si>
  <si>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</si>
  <si>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</si>
  <si>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</si>
  <si>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</si>
  <si>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</si>
  <si>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</si>
  <si>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</si>
  <si>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</si>
  <si>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</si>
  <si>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</si>
  <si>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</si>
  <si>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</si>
  <si>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</si>
  <si>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</si>
  <si>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</si>
  <si>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</si>
  <si>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</si>
  <si>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</si>
  <si>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</si>
  <si>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</si>
  <si>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</si>
  <si>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</si>
  <si>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</si>
  <si>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</si>
  <si>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</si>
  <si>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</si>
  <si>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</si>
  <si>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</si>
  <si>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</si>
  <si>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</si>
  <si>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</si>
  <si>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</si>
  <si>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</si>
  <si>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</si>
  <si>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</si>
  <si>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</si>
  <si>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</si>
  <si>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</si>
  <si>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</si>
  <si>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</si>
  <si>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</si>
  <si>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</si>
  <si>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</si>
  <si>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</si>
  <si>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</si>
  <si>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</si>
  <si>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</si>
  <si>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</si>
  <si>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</si>
  <si>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</si>
  <si>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</si>
  <si>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</si>
  <si>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</si>
  <si>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</si>
  <si>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</si>
  <si>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</si>
  <si>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</si>
  <si>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</si>
  <si>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</si>
  <si>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</si>
  <si>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</si>
  <si>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</si>
  <si>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</si>
  <si>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</si>
  <si>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</si>
  <si>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</si>
  <si>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</si>
  <si>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</si>
  <si>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</si>
  <si>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</si>
  <si>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</si>
  <si>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</si>
  <si>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</si>
  <si>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</si>
  <si>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</si>
  <si>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</si>
  <si>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</si>
  <si>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</si>
  <si>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</si>
  <si>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</si>
  <si>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</si>
  <si>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</si>
  <si>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</si>
  <si>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</si>
  <si>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</si>
  <si>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</si>
  <si>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</si>
  <si>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</si>
  <si>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</si>
  <si>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</si>
  <si>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</si>
  <si>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</si>
  <si>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</si>
  <si>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</si>
  <si>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</si>
  <si>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</si>
  <si>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</si>
  <si>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</si>
  <si>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</si>
  <si>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</si>
  <si>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</si>
  <si>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</si>
  <si>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</si>
  <si>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</si>
  <si>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</si>
  <si>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</si>
  <si>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</si>
  <si>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</si>
  <si>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</si>
  <si>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</si>
  <si>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</si>
  <si>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</si>
  <si>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</si>
  <si>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</si>
  <si>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</si>
  <si>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</si>
  <si>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</si>
  <si>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</si>
  <si>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</si>
  <si>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</si>
  <si>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</si>
  <si>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</si>
  <si>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</si>
  <si>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</si>
  <si>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</si>
  <si>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</si>
  <si>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</si>
  <si>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</si>
  <si>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</si>
  <si>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</si>
  <si>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</si>
  <si>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</si>
  <si>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</si>
  <si>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</si>
  <si>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</si>
  <si>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</si>
  <si>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</si>
  <si>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</si>
  <si>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</si>
  <si>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</si>
  <si>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</si>
  <si>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</si>
  <si>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</si>
  <si>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</si>
  <si>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</si>
  <si>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</si>
  <si>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</si>
  <si>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</si>
  <si>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</si>
  <si>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</si>
  <si>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</si>
  <si>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</si>
  <si>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</si>
  <si>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</si>
  <si>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</si>
  <si>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</si>
  <si>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</si>
  <si>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</si>
  <si>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</si>
  <si>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</si>
  <si>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</si>
  <si>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</si>
  <si>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</si>
  <si>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</si>
  <si>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</si>
  <si>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</si>
  <si>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</si>
  <si>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</si>
  <si>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</si>
  <si>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</si>
  <si>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</si>
  <si>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</si>
  <si>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</si>
  <si>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</si>
  <si>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</si>
  <si>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</si>
  <si>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</si>
  <si>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</si>
  <si>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</si>
  <si>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</si>
  <si>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</si>
  <si>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</si>
  <si>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</si>
  <si>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</si>
  <si>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</si>
  <si>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</si>
  <si>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</si>
  <si>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</si>
  <si>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</si>
  <si>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</si>
  <si>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</si>
  <si>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</si>
  <si>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</si>
  <si>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</si>
  <si>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</si>
  <si>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</si>
  <si>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</si>
  <si>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</si>
  <si>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</si>
  <si>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</si>
  <si>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</si>
  <si>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</si>
  <si>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</si>
  <si>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</si>
  <si>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</si>
  <si>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</si>
  <si>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</si>
  <si>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</si>
  <si>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</si>
  <si>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</si>
  <si>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</si>
  <si>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</si>
  <si>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</si>
  <si>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</si>
  <si>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</si>
  <si>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</si>
  <si>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</si>
  <si>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</si>
  <si>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</si>
  <si>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</si>
  <si>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</si>
  <si>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</si>
  <si>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</si>
  <si>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</si>
  <si>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</si>
  <si>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</si>
  <si>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</si>
  <si>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</si>
  <si>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</si>
  <si>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</si>
  <si>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</si>
  <si>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</si>
  <si>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</si>
  <si>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</si>
  <si>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</si>
  <si>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</si>
  <si>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</si>
  <si>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</si>
  <si>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</si>
  <si>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</si>
  <si>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</si>
  <si>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</si>
  <si>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</si>
  <si>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</si>
  <si>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</si>
  <si>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</si>
  <si>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</si>
  <si>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</si>
  <si>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</si>
  <si>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</si>
  <si>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</si>
  <si>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</si>
  <si>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</si>
  <si>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</si>
  <si>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</si>
  <si>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</si>
  <si>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</si>
  <si>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</si>
  <si>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</si>
  <si>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</si>
  <si>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</si>
  <si>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</si>
  <si>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</si>
  <si>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</si>
  <si>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</si>
  <si>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</si>
  <si>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</si>
  <si>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</si>
  <si>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</si>
  <si>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</si>
  <si>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</si>
  <si>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</si>
  <si>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</si>
  <si>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</si>
  <si>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</si>
  <si>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</si>
  <si>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</si>
  <si>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</si>
  <si>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</si>
  <si>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</si>
  <si>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</si>
  <si>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</si>
  <si>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</si>
  <si>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</si>
  <si>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</si>
  <si>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</si>
  <si>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</si>
  <si>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</si>
  <si>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</si>
  <si>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</si>
  <si>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</si>
  <si>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</si>
  <si>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</si>
  <si>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</si>
  <si>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</si>
  <si>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</si>
  <si>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</si>
  <si>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</si>
  <si>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</si>
  <si>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</si>
  <si>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</si>
  <si>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</si>
  <si>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</si>
  <si>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</si>
  <si>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</si>
  <si>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</si>
  <si>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</si>
  <si>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</si>
  <si>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</si>
  <si>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</si>
  <si>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</si>
  <si>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</si>
  <si>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</si>
  <si>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</si>
  <si>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</si>
  <si>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</si>
  <si>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</si>
  <si>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</si>
  <si>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</si>
  <si>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</si>
  <si>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</si>
  <si>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</si>
  <si>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</si>
  <si>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</si>
  <si>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</si>
  <si>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</si>
  <si>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</si>
  <si>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</si>
  <si>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</si>
  <si>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</si>
  <si>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</si>
  <si>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</si>
  <si>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</si>
  <si>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</si>
  <si>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</si>
  <si>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</si>
  <si>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</si>
  <si>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</si>
  <si>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</si>
  <si>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</si>
  <si>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</si>
  <si>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</si>
  <si>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</si>
  <si>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</si>
  <si>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</si>
  <si>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</si>
  <si>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</si>
  <si>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</si>
  <si>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</si>
  <si>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</si>
  <si>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</si>
  <si>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</si>
  <si>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</si>
  <si>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</si>
  <si>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</si>
  <si>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</si>
  <si>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</si>
  <si>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</si>
  <si>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</si>
  <si>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</si>
  <si>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</si>
  <si>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</si>
  <si>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</si>
  <si>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</si>
  <si>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</si>
  <si>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</si>
  <si>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</si>
  <si>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</si>
  <si>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</si>
  <si>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</si>
  <si>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</si>
  <si>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</si>
  <si>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</si>
  <si>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</si>
  <si>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</si>
  <si>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</si>
  <si>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</si>
  <si>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</si>
  <si>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</si>
  <si>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</si>
  <si>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</si>
  <si>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</si>
  <si>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</si>
  <si>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</si>
  <si>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</si>
  <si>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</si>
  <si>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</si>
  <si>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</si>
  <si>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</si>
  <si>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</si>
  <si>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</si>
  <si>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</si>
  <si>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</si>
  <si>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</si>
  <si>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</si>
  <si>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</si>
  <si>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</si>
  <si>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</si>
  <si>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</si>
  <si>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</si>
  <si>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</si>
  <si>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</si>
  <si>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</si>
  <si>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</si>
  <si>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</si>
  <si>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</si>
  <si>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</si>
  <si>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</si>
  <si>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</si>
  <si>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</si>
  <si>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</si>
  <si>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</si>
  <si>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</si>
  <si>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</si>
  <si>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</si>
  <si>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</si>
  <si>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</si>
  <si>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</si>
  <si>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</si>
  <si>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</si>
  <si>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</si>
  <si>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</si>
  <si>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</si>
  <si>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</si>
  <si>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</si>
  <si>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</si>
  <si>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</si>
  <si>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</si>
  <si>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</si>
  <si>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</si>
  <si>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</si>
  <si>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</si>
  <si>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</si>
  <si>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</si>
  <si>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</si>
  <si>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</si>
  <si>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</si>
  <si>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</si>
  <si>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</si>
  <si>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</si>
  <si>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</si>
  <si>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</si>
  <si>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</si>
  <si>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</si>
  <si>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</si>
  <si>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</si>
  <si>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</si>
  <si>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</si>
  <si>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</si>
  <si>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</si>
  <si>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</si>
  <si>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</si>
  <si>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</si>
  <si>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</si>
  <si>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</si>
  <si>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</si>
  <si>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</si>
  <si>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</si>
  <si>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</si>
  <si>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</si>
  <si>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</si>
  <si>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</si>
  <si>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</si>
  <si>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</si>
  <si>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</si>
  <si>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</si>
  <si>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</si>
  <si>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</si>
  <si>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</si>
  <si>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</si>
  <si>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</si>
  <si>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</si>
  <si>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</si>
  <si>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</si>
  <si>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</si>
  <si>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</si>
  <si>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</si>
  <si>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</si>
  <si>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</si>
  <si>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</si>
  <si>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</si>
  <si>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</si>
  <si>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</si>
  <si>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</si>
  <si>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</si>
  <si>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</si>
  <si>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</si>
  <si>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</si>
  <si>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</si>
  <si>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</si>
  <si>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</si>
  <si>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</si>
  <si>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</si>
  <si>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</si>
  <si>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</si>
  <si>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</si>
  <si>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</si>
  <si>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</si>
  <si>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</si>
  <si>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</si>
  <si>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</si>
  <si>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</si>
  <si>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</si>
  <si>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</si>
  <si>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</si>
  <si>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</si>
  <si>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</si>
  <si>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</si>
  <si>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</si>
  <si>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</si>
  <si>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</si>
  <si>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</si>
  <si>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</si>
  <si>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</si>
  <si>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</si>
  <si>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</si>
  <si>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</si>
  <si>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</si>
  <si>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</si>
  <si>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</si>
  <si>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</si>
  <si>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</si>
  <si>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</si>
  <si>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</si>
  <si>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</si>
  <si>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</si>
  <si>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</si>
  <si>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</si>
  <si>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</si>
  <si>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</si>
  <si>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</si>
  <si>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</si>
  <si>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</si>
  <si>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</si>
  <si>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</si>
  <si>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</si>
  <si>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</si>
  <si>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</si>
  <si>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</si>
  <si>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</si>
  <si>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</si>
  <si>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</si>
  <si>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</si>
  <si>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</si>
  <si>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</si>
  <si>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</si>
  <si>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</si>
  <si>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</si>
  <si>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</si>
  <si>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</si>
  <si>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</si>
  <si>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</si>
  <si>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</si>
  <si>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</si>
  <si>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</si>
  <si>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</si>
  <si>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</si>
  <si>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</si>
  <si>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</si>
  <si>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</si>
  <si>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</si>
  <si>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</si>
  <si>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</si>
  <si>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</si>
  <si>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</si>
  <si>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</si>
  <si>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</si>
  <si>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</si>
  <si>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</si>
  <si>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</si>
  <si>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</si>
  <si>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</si>
  <si>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</si>
  <si>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</si>
  <si>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</si>
  <si>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</si>
  <si>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</si>
  <si>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</si>
  <si>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</si>
  <si>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</si>
  <si>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</si>
  <si>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</si>
  <si>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</si>
  <si>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</si>
  <si>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</si>
  <si>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</si>
  <si>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</si>
  <si>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</si>
  <si>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</si>
  <si>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</si>
  <si>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</si>
  <si>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</si>
  <si>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</si>
  <si>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</si>
  <si>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</si>
  <si>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</si>
  <si>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</si>
  <si>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</si>
  <si>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</si>
  <si>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</si>
  <si>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</si>
  <si>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</si>
  <si>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</si>
  <si>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</si>
  <si>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</si>
  <si>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</si>
  <si>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</si>
  <si>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</si>
  <si>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</si>
  <si>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</si>
  <si>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</si>
  <si>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</si>
  <si>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</si>
  <si>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</si>
  <si>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</si>
  <si>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</si>
  <si>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</si>
  <si>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</si>
  <si>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</si>
  <si>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</si>
  <si>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</si>
  <si>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</si>
  <si>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</si>
  <si>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</si>
  <si>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</si>
  <si>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</si>
  <si>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</si>
  <si>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</si>
  <si>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</si>
  <si>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</si>
  <si>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</si>
  <si>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</si>
  <si>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</si>
  <si>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</si>
  <si>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</si>
  <si>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</si>
  <si>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</si>
  <si>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</si>
  <si>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</si>
  <si>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</si>
  <si>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</si>
  <si>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</si>
  <si>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</si>
  <si>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</si>
  <si>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</si>
  <si>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</si>
  <si>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</si>
  <si>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</si>
  <si>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</si>
  <si>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</si>
  <si>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</si>
  <si>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</si>
  <si>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</si>
  <si>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</si>
  <si>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</si>
  <si>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</si>
  <si>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</si>
  <si>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</si>
  <si>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</si>
  <si>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</si>
  <si>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</si>
  <si>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</si>
  <si>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</si>
  <si>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</si>
  <si>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</si>
  <si>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</si>
  <si>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</si>
  <si>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</si>
  <si>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</si>
  <si>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</si>
  <si>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</si>
  <si>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</si>
  <si>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</si>
  <si>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</si>
  <si>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</si>
  <si>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</si>
  <si>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</si>
  <si>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</si>
  <si>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</si>
  <si>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</si>
  <si>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</si>
  <si>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</si>
  <si>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</si>
  <si>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</si>
  <si>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</si>
  <si>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</si>
  <si>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</si>
  <si>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</si>
  <si>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</si>
  <si>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</si>
  <si>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</si>
  <si>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</si>
  <si>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</si>
  <si>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</si>
  <si>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</si>
  <si>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</si>
  <si>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</si>
  <si>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</si>
  <si>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</si>
  <si>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</si>
  <si>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</si>
  <si>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</si>
  <si>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</si>
  <si>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</si>
  <si>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</si>
  <si>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</si>
  <si>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</si>
  <si>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</si>
  <si>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</si>
  <si>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</si>
  <si>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</si>
  <si>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</si>
  <si>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</si>
  <si>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</si>
  <si>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</si>
  <si>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</si>
  <si>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</si>
  <si>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</si>
  <si>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</si>
  <si>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</si>
  <si>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</si>
  <si>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</si>
  <si>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</si>
  <si>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</si>
  <si>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</si>
  <si>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</si>
  <si>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</si>
  <si>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</si>
  <si>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</si>
  <si>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</si>
  <si>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</si>
  <si>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</si>
  <si>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</si>
  <si>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</si>
  <si>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</si>
  <si>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</si>
  <si>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</si>
  <si>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</si>
  <si>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</si>
  <si>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</si>
  <si>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</si>
  <si>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</si>
  <si>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</si>
  <si>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</si>
  <si>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</si>
  <si>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</si>
  <si>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</si>
  <si>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</si>
  <si>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</si>
  <si>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</si>
  <si>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</si>
  <si>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</si>
  <si>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</si>
  <si>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</si>
  <si>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</si>
  <si>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</si>
  <si>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</si>
  <si>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</si>
  <si>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</si>
  <si>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</si>
  <si>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</si>
  <si>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</si>
  <si>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</si>
  <si>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</si>
  <si>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</si>
  <si>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</si>
  <si>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</si>
  <si>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</si>
  <si>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</si>
  <si>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</si>
  <si>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</si>
  <si>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</si>
  <si>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</si>
  <si>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</si>
  <si>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</si>
  <si>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</si>
  <si>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</si>
  <si>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</si>
  <si>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</si>
  <si>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</si>
  <si>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</si>
  <si>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</si>
  <si>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</si>
  <si>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</si>
  <si>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</si>
  <si>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</si>
  <si>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</si>
  <si>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</si>
  <si>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</si>
  <si>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</si>
  <si>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</si>
  <si>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</si>
  <si>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</si>
  <si>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</si>
  <si>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</si>
  <si>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</si>
  <si>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</si>
  <si>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</si>
  <si>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</si>
  <si>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</si>
  <si>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</si>
  <si>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</si>
  <si>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</si>
  <si>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</si>
  <si>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</si>
  <si>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</si>
  <si>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</si>
  <si>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</si>
  <si>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</si>
  <si>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</si>
  <si>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</si>
  <si>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</si>
  <si>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</si>
  <si>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</si>
  <si>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</si>
  <si>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</si>
  <si>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</si>
  <si>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</si>
  <si>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</si>
  <si>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</si>
  <si>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</si>
  <si>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</si>
  <si>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</si>
  <si>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</si>
  <si>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</si>
  <si>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</si>
  <si>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</si>
  <si>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</si>
  <si>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</si>
  <si>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</si>
  <si>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</si>
  <si>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</si>
  <si>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</si>
  <si>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</si>
  <si>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</si>
  <si>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</si>
  <si>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</si>
  <si>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</si>
  <si>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</si>
  <si>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</si>
  <si>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</si>
  <si>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</si>
  <si>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</si>
  <si>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</si>
  <si>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</si>
  <si>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</si>
  <si>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</si>
  <si>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</si>
  <si>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</si>
  <si>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</si>
  <si>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</si>
  <si>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</si>
  <si>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</si>
  <si>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</si>
  <si>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</si>
  <si>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</si>
  <si>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</si>
  <si>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</si>
  <si>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</si>
  <si>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</si>
  <si>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</si>
  <si>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</si>
  <si>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</si>
  <si>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</si>
  <si>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</si>
  <si>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</si>
  <si>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</si>
  <si>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</si>
  <si>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</si>
  <si>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</si>
  <si>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</si>
  <si>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</si>
  <si>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</si>
  <si>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</si>
  <si>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</si>
  <si>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</si>
  <si>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</si>
  <si>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</si>
  <si>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</si>
  <si>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</si>
  <si>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</si>
  <si>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</si>
  <si>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</si>
  <si>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</si>
  <si>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</si>
  <si>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</si>
  <si>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</si>
  <si>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</si>
  <si>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</si>
  <si>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</si>
  <si>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</si>
  <si>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</si>
  <si>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</si>
  <si>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</si>
  <si>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</si>
  <si>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</si>
  <si>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</si>
  <si>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</si>
  <si>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</si>
  <si>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</si>
  <si>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</si>
  <si>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</si>
  <si>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</si>
  <si>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</si>
  <si>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</si>
  <si>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</si>
  <si>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</si>
  <si>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</si>
  <si>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</si>
  <si>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</si>
  <si>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</si>
  <si>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</si>
  <si>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</si>
  <si>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</si>
  <si>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</si>
  <si>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</si>
  <si>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</si>
  <si>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</si>
  <si>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</si>
  <si>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</si>
  <si>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</si>
  <si>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</si>
  <si>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</si>
  <si>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</si>
  <si>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</si>
  <si>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</si>
  <si>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</si>
  <si>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</si>
  <si>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</si>
  <si>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</si>
  <si>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</si>
  <si>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</si>
  <si>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</si>
  <si>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</si>
  <si>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</si>
  <si>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</si>
  <si>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</si>
  <si>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</si>
  <si>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</si>
  <si>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</si>
  <si>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</si>
  <si>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</si>
  <si>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</si>
  <si>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</si>
  <si>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</si>
  <si>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</si>
  <si>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</si>
  <si>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</si>
  <si>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</si>
  <si>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</si>
  <si>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</si>
  <si>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</si>
  <si>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</si>
  <si>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</si>
  <si>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</si>
  <si>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</si>
  <si>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</si>
  <si>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</si>
  <si>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</si>
  <si>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</si>
  <si>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</si>
  <si>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</si>
  <si>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</si>
  <si>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</si>
  <si>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</si>
  <si>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</si>
  <si>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</si>
  <si>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</si>
  <si>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</si>
  <si>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</si>
  <si>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</si>
  <si>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</si>
  <si>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</si>
  <si>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</si>
  <si>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</si>
  <si>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</si>
  <si>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</si>
  <si>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</si>
  <si>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</si>
  <si>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</si>
  <si>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</si>
  <si>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</si>
  <si>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</si>
  <si>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</si>
  <si>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</si>
  <si>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</si>
  <si>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</si>
  <si>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</si>
  <si>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</si>
  <si>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</si>
  <si>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</si>
  <si>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</si>
  <si>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</si>
  <si>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</si>
  <si>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</si>
  <si>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</si>
  <si>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</si>
  <si>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</si>
  <si>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</si>
  <si>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</si>
  <si>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</si>
  <si>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</si>
  <si>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</si>
  <si>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</si>
  <si>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</si>
  <si>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</si>
  <si>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</si>
  <si>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</si>
  <si>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</si>
  <si>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</si>
  <si>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</si>
  <si>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</si>
  <si>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</si>
  <si>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</si>
  <si>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</si>
  <si>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</si>
  <si>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</si>
  <si>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</si>
  <si>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</si>
  <si>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</si>
  <si>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</si>
  <si>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</si>
  <si>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</si>
  <si>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</si>
  <si>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</si>
  <si>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</si>
  <si>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</si>
  <si>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</si>
  <si>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</si>
  <si>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</si>
  <si>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</si>
  <si>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</si>
  <si>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</si>
  <si>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</si>
  <si>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</si>
  <si>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</si>
  <si>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</si>
  <si>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</si>
  <si>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</si>
  <si>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</si>
  <si>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</si>
  <si>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</si>
  <si>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</si>
  <si>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</si>
  <si>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</si>
  <si>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</si>
  <si>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</si>
  <si>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</si>
  <si>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</si>
  <si>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</si>
  <si>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</si>
  <si>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</si>
  <si>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</si>
  <si>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</si>
  <si>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</si>
  <si>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</si>
  <si>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</si>
  <si>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</si>
  <si>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</si>
  <si>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</si>
  <si>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</si>
  <si>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</si>
  <si>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</si>
  <si>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</si>
  <si>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</si>
  <si>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</si>
  <si>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</si>
  <si>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</si>
  <si>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</si>
  <si>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</si>
  <si>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</si>
  <si>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</si>
  <si>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</si>
  <si>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</si>
  <si>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</si>
  <si>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</si>
  <si>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</si>
  <si>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</si>
  <si>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</si>
  <si>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</si>
  <si>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</si>
  <si>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</si>
  <si>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</si>
  <si>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</si>
  <si>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</si>
  <si>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</si>
  <si>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</si>
  <si>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</si>
  <si>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</si>
  <si>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</si>
  <si>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</si>
  <si>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</si>
  <si>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</si>
  <si>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</si>
  <si>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</si>
  <si>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</si>
  <si>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</si>
  <si>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</si>
  <si>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</si>
  <si>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</si>
  <si>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</si>
  <si>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</si>
  <si>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</si>
  <si>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</si>
  <si>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</si>
  <si>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</si>
  <si>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</si>
  <si>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</si>
  <si>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</si>
  <si>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</si>
  <si>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</si>
  <si>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</si>
  <si>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</si>
  <si>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</si>
  <si>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</si>
  <si>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</si>
  <si>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</si>
  <si>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</si>
  <si>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</si>
  <si>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</si>
  <si>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</si>
  <si>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</si>
  <si>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</si>
  <si>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</si>
  <si>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</si>
  <si>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</si>
  <si>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</si>
  <si>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</si>
  <si>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</si>
  <si>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</si>
  <si>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</si>
  <si>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</si>
  <si>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</si>
  <si>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</si>
  <si>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</si>
  <si>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</si>
  <si>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</si>
  <si>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</si>
  <si>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</si>
  <si>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</si>
  <si>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</si>
  <si>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</si>
  <si>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</si>
  <si>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</si>
  <si>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</si>
  <si>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</si>
  <si>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</si>
  <si>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</si>
  <si>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</si>
  <si>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</si>
  <si>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</si>
  <si>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</si>
  <si>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</si>
  <si>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</si>
  <si>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</si>
  <si>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</si>
  <si>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</si>
  <si>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</si>
  <si>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</si>
  <si>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</si>
  <si>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</si>
  <si>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</si>
  <si>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</si>
  <si>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</si>
  <si>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</si>
  <si>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</si>
  <si>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</si>
  <si>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</si>
  <si>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</si>
  <si>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</si>
  <si>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</si>
  <si>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</si>
  <si>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</si>
  <si>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</si>
  <si>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</si>
  <si>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</si>
  <si>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</si>
  <si>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</si>
  <si>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</si>
  <si>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</si>
  <si>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</si>
  <si>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</si>
  <si>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</si>
  <si>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</si>
  <si>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</si>
  <si>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</si>
  <si>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</si>
  <si>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</si>
  <si>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</si>
  <si>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</si>
  <si>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</si>
  <si>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</si>
  <si>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</si>
  <si>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</si>
  <si>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</si>
  <si>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</si>
  <si>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</si>
  <si>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</si>
  <si>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</si>
  <si>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</si>
  <si>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</si>
  <si>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</si>
  <si>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</si>
  <si>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</si>
  <si>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</si>
  <si>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</si>
  <si>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</si>
  <si>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</si>
  <si>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</si>
  <si>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</si>
  <si>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</si>
  <si>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</si>
  <si>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</si>
  <si>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</si>
  <si>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</si>
  <si>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</si>
  <si>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</si>
  <si>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</si>
  <si>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</si>
  <si>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</si>
  <si>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</si>
  <si>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</si>
  <si>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</si>
  <si>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</si>
  <si>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</si>
  <si>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</si>
  <si>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</si>
  <si>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</si>
  <si>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</si>
  <si>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</si>
  <si>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</si>
  <si>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</si>
  <si>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</si>
  <si>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</si>
  <si>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</si>
  <si>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</si>
  <si>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</si>
  <si>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</si>
  <si>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</si>
  <si>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</si>
  <si>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</si>
  <si>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</si>
  <si>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</si>
  <si>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</si>
  <si>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</si>
  <si>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</si>
  <si>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</si>
  <si>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</si>
  <si>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</si>
  <si>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</si>
  <si>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</si>
  <si>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</si>
  <si>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</si>
  <si>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</si>
  <si>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</si>
  <si>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</si>
  <si>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</si>
  <si>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</si>
  <si>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</si>
  <si>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</si>
  <si>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</si>
  <si>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</si>
  <si>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</si>
  <si>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</si>
  <si>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</si>
  <si>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</si>
  <si>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</si>
  <si>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</si>
  <si>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</si>
  <si>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</si>
  <si>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</si>
  <si>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</si>
  <si>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</si>
  <si>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</si>
  <si>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</si>
  <si>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</si>
  <si>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</si>
  <si>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</si>
  <si>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</si>
  <si>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</si>
  <si>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</si>
  <si>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</si>
  <si>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</si>
  <si>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</si>
  <si>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</si>
  <si>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</si>
  <si>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</si>
  <si>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</si>
  <si>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</si>
  <si>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</si>
  <si>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</si>
  <si>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</si>
  <si>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</si>
  <si>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</si>
  <si>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</si>
  <si>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</si>
  <si>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</si>
  <si>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</si>
  <si>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</si>
  <si>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</si>
  <si>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</si>
  <si>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</si>
  <si>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</si>
  <si>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</si>
  <si>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</si>
  <si>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</si>
  <si>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</si>
  <si>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</si>
  <si>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</si>
  <si>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</si>
  <si>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</si>
  <si>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</si>
  <si>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</si>
  <si>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</si>
  <si>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</si>
  <si>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</si>
  <si>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</si>
  <si>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</si>
  <si>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</si>
  <si>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</si>
  <si>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</si>
  <si>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</si>
  <si>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</si>
  <si>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</si>
  <si>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</si>
  <si>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</si>
  <si>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</si>
  <si>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</si>
  <si>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</si>
  <si>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</si>
  <si>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</si>
  <si>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</si>
  <si>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</si>
  <si>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</si>
  <si>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</si>
  <si>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</si>
  <si>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</si>
  <si>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</si>
  <si>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</si>
  <si>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</si>
  <si>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</si>
  <si>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</si>
  <si>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</si>
  <si>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</si>
  <si>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</si>
  <si>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</si>
  <si>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</si>
  <si>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</si>
  <si>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</si>
  <si>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</si>
  <si>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</si>
  <si>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</si>
  <si>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</si>
  <si>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</si>
  <si>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</si>
  <si>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</si>
  <si>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</si>
  <si>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</si>
  <si>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</si>
  <si>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</si>
  <si>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</si>
  <si>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</si>
  <si>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</si>
  <si>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</si>
  <si>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</si>
  <si>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</si>
  <si>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</si>
  <si>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</si>
  <si>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</si>
  <si>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</si>
  <si>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</si>
  <si>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</si>
  <si>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</si>
  <si>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</si>
  <si>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</si>
  <si>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</si>
  <si>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</si>
  <si>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</si>
  <si>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</si>
  <si>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</si>
  <si>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</si>
  <si>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</si>
  <si>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</si>
  <si>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</si>
  <si>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</si>
  <si>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</si>
  <si>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</si>
  <si>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</si>
  <si>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</si>
  <si>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</si>
  <si>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</si>
  <si>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</si>
  <si>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</si>
  <si>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</si>
  <si>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</si>
  <si>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</si>
  <si>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</si>
  <si>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</si>
  <si>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</si>
  <si>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</si>
  <si>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</si>
  <si>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</si>
  <si>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</si>
  <si>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</si>
  <si>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</si>
  <si>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</si>
  <si>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</si>
  <si>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</si>
  <si>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</si>
  <si>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</si>
  <si>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</si>
  <si>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</si>
  <si>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</si>
  <si>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</si>
  <si>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</si>
  <si>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</si>
  <si>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</si>
  <si>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</si>
  <si>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</si>
  <si>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</si>
  <si>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</si>
  <si>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</si>
  <si>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</si>
  <si>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</si>
  <si>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</si>
  <si>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</si>
  <si>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</si>
  <si>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</si>
  <si>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</si>
  <si>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</si>
  <si>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</si>
  <si>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</si>
  <si>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</si>
  <si>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</si>
  <si>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</si>
  <si>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</si>
  <si>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</si>
  <si>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</si>
  <si>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</si>
  <si>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</si>
  <si>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</si>
  <si>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</si>
  <si>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</si>
  <si>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</si>
  <si>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</si>
  <si>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</si>
  <si>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</si>
  <si>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</si>
  <si>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</si>
  <si>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</si>
  <si>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</si>
  <si>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</si>
  <si>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</si>
  <si>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</si>
  <si>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</si>
  <si>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</si>
  <si>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</si>
  <si>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</si>
  <si>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</si>
  <si>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</si>
  <si>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</si>
  <si>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</si>
  <si>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</si>
  <si>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</si>
  <si>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</si>
  <si>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</si>
  <si>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</si>
  <si>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</si>
  <si>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</si>
  <si>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</si>
  <si>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</si>
  <si>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</si>
  <si>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</si>
  <si>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</si>
  <si>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</si>
  <si>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</si>
  <si>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</si>
  <si>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</si>
  <si>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</si>
  <si>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</si>
  <si>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</si>
  <si>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</si>
  <si>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</si>
  <si>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</si>
  <si>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</si>
  <si>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</si>
  <si>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</si>
  <si>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</si>
  <si>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</si>
  <si>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</si>
  <si>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</si>
  <si>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</si>
  <si>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</si>
  <si>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</si>
  <si>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</si>
  <si>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</si>
  <si>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</si>
  <si>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</si>
  <si>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</si>
  <si>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</si>
  <si>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</si>
  <si>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</si>
  <si>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</si>
  <si>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</si>
  <si>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</si>
  <si>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</si>
  <si>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</si>
  <si>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</si>
  <si>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</si>
  <si>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</si>
  <si>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</si>
  <si>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</si>
  <si>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</si>
  <si>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</si>
  <si>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</si>
  <si>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</si>
  <si>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</si>
  <si>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</si>
  <si>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</si>
  <si>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</si>
  <si>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</si>
  <si>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</si>
  <si>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</si>
  <si>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</si>
  <si>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</si>
  <si>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</si>
  <si>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</si>
  <si>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</si>
  <si>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</si>
  <si>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</si>
  <si>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</si>
  <si>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</si>
  <si>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</si>
  <si>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</si>
  <si>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</si>
  <si>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</si>
  <si>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</si>
  <si>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</si>
  <si>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</si>
  <si>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</si>
  <si>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</si>
  <si>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</si>
  <si>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</si>
  <si>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</si>
  <si>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</si>
  <si>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</si>
  <si>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</si>
  <si>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</si>
  <si>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</si>
  <si>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</si>
  <si>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</si>
  <si>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</si>
  <si>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</si>
  <si>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</si>
  <si>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</si>
  <si>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</si>
  <si>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</si>
  <si>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</si>
  <si>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</si>
  <si>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</si>
  <si>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</si>
  <si>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</si>
  <si>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</si>
  <si>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</si>
  <si>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</si>
  <si>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</si>
  <si>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</si>
  <si>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</si>
  <si>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</si>
  <si>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</si>
  <si>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</si>
  <si>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</si>
  <si>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</si>
  <si>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</si>
  <si>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</si>
  <si>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</si>
  <si>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</si>
  <si>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</si>
  <si>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</si>
  <si>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</si>
  <si>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</si>
  <si>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</si>
  <si>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</si>
  <si>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</si>
  <si>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</si>
  <si>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</si>
  <si>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</si>
  <si>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</si>
  <si>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</si>
  <si>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</si>
  <si>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</si>
  <si>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</si>
  <si>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</si>
  <si>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</si>
  <si>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</si>
  <si>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</si>
  <si>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</si>
  <si>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</si>
  <si>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</si>
  <si>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</si>
  <si>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</si>
  <si>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</si>
  <si>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</si>
  <si>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</si>
  <si>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</si>
  <si>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</si>
  <si>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</si>
  <si>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</si>
  <si>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</si>
  <si>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</si>
  <si>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</si>
  <si>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</si>
  <si>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</si>
  <si>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</si>
  <si>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</si>
  <si>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</si>
  <si>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</si>
  <si>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</si>
  <si>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</si>
  <si>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</si>
  <si>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</si>
  <si>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</si>
  <si>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</si>
  <si>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</si>
  <si>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</si>
  <si>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</si>
  <si>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</si>
  <si>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</si>
  <si>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</si>
  <si>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</si>
  <si>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</si>
  <si>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</si>
  <si>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</si>
  <si>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</si>
  <si>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</si>
  <si>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</si>
  <si>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</si>
  <si>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</si>
  <si>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</si>
  <si>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</si>
  <si>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</si>
  <si>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</si>
  <si>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</si>
  <si>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</si>
  <si>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</si>
  <si>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</si>
  <si>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</si>
  <si>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</si>
  <si>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</si>
  <si>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</si>
  <si>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</si>
  <si>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</si>
  <si>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</si>
  <si>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</si>
  <si>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</si>
  <si>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</si>
  <si>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</si>
  <si>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</si>
  <si>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</si>
  <si>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</si>
  <si>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</si>
  <si>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</si>
  <si>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</si>
  <si>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</si>
  <si>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</si>
  <si>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</si>
  <si>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</si>
  <si>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</si>
  <si>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</si>
  <si>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</si>
  <si>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</si>
  <si>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</si>
  <si>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</si>
  <si>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</si>
  <si>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</si>
  <si>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</si>
  <si>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</si>
  <si>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</si>
  <si>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</si>
  <si>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</si>
  <si>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</si>
  <si>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</si>
  <si>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</si>
  <si>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</si>
  <si>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</si>
  <si>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</si>
  <si>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</si>
  <si>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</si>
  <si>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</si>
  <si>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</si>
  <si>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</si>
  <si>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</si>
  <si>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</si>
  <si>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</si>
  <si>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</si>
  <si>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</si>
  <si>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</si>
  <si>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</si>
  <si>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</si>
  <si>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</si>
  <si>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</si>
  <si>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</si>
  <si>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</si>
  <si>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</si>
  <si>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</si>
  <si>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</si>
  <si>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</si>
  <si>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</si>
  <si>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</si>
  <si>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</si>
  <si>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</si>
  <si>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</si>
  <si>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</si>
  <si>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</si>
  <si>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</si>
  <si>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</si>
  <si>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</si>
  <si>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</si>
  <si>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</si>
  <si>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</si>
  <si>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</si>
  <si>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</si>
  <si>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</si>
  <si>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</si>
  <si>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</si>
  <si>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</si>
  <si>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</si>
  <si>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</si>
  <si>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</si>
  <si>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</si>
  <si>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</si>
  <si>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</si>
  <si>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</si>
  <si>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</si>
  <si>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</si>
  <si>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</si>
  <si>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</si>
  <si>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</si>
  <si>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</si>
  <si>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</si>
  <si>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</si>
  <si>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</si>
  <si>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</si>
  <si>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</si>
  <si>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</si>
  <si>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</si>
  <si>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</si>
  <si>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</si>
  <si>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</si>
  <si>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</si>
  <si>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</si>
  <si>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</si>
  <si>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</si>
  <si>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</si>
  <si>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</si>
  <si>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</si>
  <si>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</si>
  <si>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</si>
  <si>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</si>
  <si>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</si>
  <si>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</si>
  <si>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</si>
  <si>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</si>
  <si>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</si>
  <si>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</si>
  <si>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</si>
  <si>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</si>
  <si>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</si>
  <si>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</si>
  <si>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</si>
  <si>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</si>
  <si>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</si>
  <si>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</si>
  <si>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</si>
  <si>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</si>
  <si>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</si>
  <si>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</si>
  <si>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</si>
  <si>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</si>
  <si>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</si>
  <si>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</si>
  <si>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</si>
  <si>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</si>
  <si>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</si>
  <si>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</si>
  <si>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</si>
  <si>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</si>
  <si>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</si>
  <si>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</si>
  <si>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</si>
  <si>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</si>
  <si>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</si>
  <si>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</si>
  <si>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</si>
  <si>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</si>
  <si>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</si>
  <si>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</si>
  <si>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</si>
  <si>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</si>
  <si>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</si>
  <si>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</si>
  <si>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</si>
  <si>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</si>
  <si>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</si>
  <si>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</si>
  <si>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</si>
  <si>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</si>
  <si>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</si>
  <si>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</si>
  <si>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</si>
  <si>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</si>
  <si>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</si>
  <si>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</si>
  <si>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</si>
  <si>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</si>
  <si>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</si>
  <si>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</si>
  <si>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</si>
  <si>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</si>
  <si>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</si>
  <si>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</si>
  <si>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</si>
  <si>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</si>
  <si>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</si>
  <si>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</si>
  <si>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</si>
  <si>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</si>
  <si>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</si>
  <si>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</si>
  <si>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</si>
  <si>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</si>
  <si>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</si>
  <si>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</si>
  <si>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</si>
  <si>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</si>
  <si>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</si>
  <si>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</si>
  <si>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</si>
  <si>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</si>
  <si>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</si>
  <si>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</si>
  <si>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</si>
  <si>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</si>
  <si>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</si>
  <si>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</si>
  <si>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</si>
  <si>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</si>
  <si>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</si>
  <si>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</si>
  <si>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</si>
  <si>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</si>
  <si>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</si>
  <si>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</si>
  <si>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</si>
  <si>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</si>
  <si>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</si>
  <si>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</si>
  <si>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</si>
  <si>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</si>
  <si>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</si>
  <si>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</si>
  <si>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</si>
  <si>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</si>
  <si>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</si>
  <si>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</si>
  <si>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</si>
  <si>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</si>
  <si>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</si>
  <si>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</si>
  <si>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</si>
  <si>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</si>
  <si>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</si>
  <si>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</si>
  <si>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</si>
  <si>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</si>
  <si>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</si>
  <si>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</si>
  <si>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</si>
  <si>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</si>
  <si>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</si>
  <si>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</si>
  <si>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</si>
  <si>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</si>
  <si>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</si>
  <si>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</si>
  <si>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</si>
  <si>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</si>
  <si>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</si>
  <si>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</si>
  <si>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</si>
  <si>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</si>
  <si>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</si>
  <si>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</si>
  <si>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</si>
  <si>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</si>
  <si>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</si>
  <si>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</si>
  <si>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</si>
  <si>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</si>
  <si>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</si>
  <si>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</si>
  <si>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</si>
  <si>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</si>
  <si>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</si>
  <si>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</si>
  <si>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</si>
  <si>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</si>
  <si>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</si>
  <si>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</si>
  <si>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</si>
  <si>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</si>
  <si>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</si>
  <si>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</si>
  <si>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</si>
  <si>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</si>
  <si>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</si>
  <si>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</si>
  <si>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</si>
  <si>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</si>
  <si>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</si>
  <si>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</si>
  <si>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</si>
  <si>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</si>
  <si>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</si>
  <si>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</si>
  <si>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</si>
  <si>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</si>
  <si>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</si>
  <si>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</si>
  <si>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</si>
  <si>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</si>
  <si>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</si>
  <si>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</si>
  <si>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</si>
  <si>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</si>
  <si>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</si>
  <si>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</si>
  <si>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</si>
  <si>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</si>
  <si>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</si>
  <si>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</si>
  <si>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</si>
  <si>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</si>
  <si>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</si>
  <si>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</si>
  <si>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</si>
  <si>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</si>
  <si>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</si>
  <si>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</si>
  <si>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</si>
  <si>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</si>
  <si>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</si>
  <si>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</si>
  <si>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</si>
  <si>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</si>
  <si>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</si>
  <si>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</si>
  <si>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</si>
  <si>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</si>
  <si>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</si>
  <si>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</si>
  <si>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</si>
  <si>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</si>
  <si>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</si>
  <si>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</si>
  <si>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</si>
  <si>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</si>
  <si>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</si>
  <si>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</si>
  <si>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</si>
  <si>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</si>
  <si>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</si>
  <si>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</si>
  <si>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</si>
  <si>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</si>
  <si>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</si>
  <si>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</si>
  <si>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</si>
  <si>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</si>
  <si>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</si>
  <si>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</si>
  <si>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</si>
  <si>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</si>
  <si>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</si>
  <si>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</si>
  <si>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</si>
  <si>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</si>
  <si>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</si>
  <si>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</si>
  <si>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</si>
  <si>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</si>
  <si>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</si>
  <si>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</si>
  <si>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</si>
  <si>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</si>
  <si>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</si>
  <si>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</si>
  <si>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</si>
  <si>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</si>
  <si>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</si>
  <si>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</si>
  <si>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</si>
  <si>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</si>
  <si>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</si>
  <si>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</si>
  <si>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</si>
  <si>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</si>
  <si>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</si>
  <si>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</si>
  <si>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</si>
  <si>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</si>
  <si>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</si>
  <si>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</si>
  <si>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</si>
  <si>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</si>
  <si>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</si>
  <si>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</si>
  <si>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</si>
  <si>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</si>
  <si>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</si>
  <si>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</si>
  <si>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</si>
  <si>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</si>
  <si>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</si>
  <si>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</si>
  <si>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</si>
  <si>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</si>
  <si>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</si>
  <si>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</si>
  <si>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</si>
  <si>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</si>
  <si>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</si>
  <si>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</si>
  <si>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</si>
  <si>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</si>
  <si>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</si>
  <si>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</si>
  <si>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</si>
  <si>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</si>
  <si>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</si>
  <si>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</si>
  <si>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</si>
  <si>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</si>
  <si>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</si>
  <si>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</si>
  <si>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</si>
  <si>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</si>
  <si>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</si>
  <si>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</si>
  <si>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</si>
  <si>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</si>
  <si>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</si>
  <si>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</si>
  <si>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</si>
  <si>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</si>
  <si>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</si>
  <si>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</si>
  <si>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</si>
  <si>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</si>
  <si>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</si>
  <si>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</si>
  <si>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</si>
  <si>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</si>
  <si>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</si>
  <si>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</si>
  <si>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</si>
  <si>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</si>
  <si>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</si>
  <si>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</si>
  <si>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</si>
  <si>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</si>
  <si>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</si>
  <si>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</si>
  <si>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</si>
  <si>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</si>
  <si>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</si>
  <si>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</si>
  <si>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</si>
  <si>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</si>
  <si>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</si>
  <si>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</si>
  <si>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</si>
  <si>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</si>
  <si>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</si>
  <si>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</si>
  <si>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</si>
  <si>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</si>
  <si>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</si>
  <si>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</si>
  <si>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</si>
  <si>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</si>
  <si>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</si>
  <si>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</si>
  <si>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</si>
  <si>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</si>
  <si>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</si>
  <si>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</si>
  <si>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</si>
  <si>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</si>
  <si>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</si>
  <si>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</si>
  <si>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</si>
  <si>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</si>
  <si>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</si>
  <si>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</si>
  <si>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</si>
  <si>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</si>
  <si>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</si>
  <si>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</si>
  <si>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</si>
  <si>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</si>
  <si>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</si>
  <si>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</si>
  <si>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</si>
  <si>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</si>
  <si>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</si>
  <si>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</si>
  <si>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</si>
  <si>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</si>
  <si>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</si>
  <si>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</si>
  <si>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</si>
  <si>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</si>
  <si>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</si>
  <si>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</si>
  <si>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</si>
  <si>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</si>
  <si>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</si>
  <si>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</si>
  <si>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</si>
  <si>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</si>
  <si>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</si>
  <si>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</si>
  <si>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</si>
  <si>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</si>
  <si>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</si>
  <si>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</si>
  <si>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</si>
  <si>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</si>
  <si>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</si>
  <si>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</si>
  <si>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</si>
  <si>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</si>
  <si>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</si>
  <si>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</si>
  <si>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</si>
  <si>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</si>
  <si>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</si>
  <si>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</si>
  <si>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</si>
  <si>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</si>
  <si>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</si>
  <si>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</si>
  <si>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</si>
  <si>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</si>
  <si>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</si>
  <si>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</si>
  <si>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</si>
  <si>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</si>
  <si>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</si>
  <si>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</si>
  <si>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</si>
  <si>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</si>
  <si>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</si>
  <si>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</si>
  <si>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</si>
  <si>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</si>
  <si>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</si>
  <si>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</si>
  <si>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</si>
  <si>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</si>
  <si>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</si>
  <si>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</si>
  <si>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</si>
  <si>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</si>
  <si>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</si>
  <si>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</si>
  <si>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</si>
  <si>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</si>
  <si>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</si>
  <si>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</si>
  <si>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</si>
  <si>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</si>
  <si>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</si>
  <si>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</si>
  <si>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</si>
  <si>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</si>
  <si>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</si>
  <si>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</si>
  <si>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</si>
  <si>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</si>
  <si>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</si>
  <si>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</si>
  <si>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</si>
  <si>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</si>
  <si>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</si>
  <si>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</si>
  <si>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</si>
  <si>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</si>
  <si>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</si>
  <si>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</si>
  <si>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</si>
  <si>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</si>
  <si>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</si>
  <si>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</si>
  <si>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</si>
  <si>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</si>
  <si>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</si>
  <si>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</si>
  <si>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</si>
  <si>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</si>
  <si>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</si>
  <si>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</si>
  <si>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</si>
  <si>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</si>
  <si>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</si>
  <si>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</si>
  <si>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</si>
  <si>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</si>
  <si>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</si>
  <si>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</si>
  <si>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</si>
  <si>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</si>
  <si>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</si>
  <si>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</si>
  <si>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</si>
  <si>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</si>
  <si>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</si>
  <si>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</si>
  <si>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</si>
  <si>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</si>
  <si>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</si>
  <si>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</si>
  <si>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</si>
  <si>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</si>
  <si>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</si>
  <si>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</si>
  <si>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</si>
  <si>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</si>
  <si>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</si>
  <si>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</si>
  <si>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</si>
  <si>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</si>
  <si>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</si>
  <si>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</si>
  <si>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</si>
  <si>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</si>
  <si>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</si>
  <si>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</si>
  <si>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</si>
  <si>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</si>
  <si>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</si>
  <si>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</si>
  <si>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</si>
  <si>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</si>
  <si>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</si>
  <si>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</si>
  <si>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</si>
  <si>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</si>
  <si>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</si>
  <si>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</si>
  <si>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</si>
  <si>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</si>
  <si>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</si>
  <si>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</si>
  <si>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</si>
  <si>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</si>
  <si>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</si>
  <si>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</si>
  <si>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</si>
  <si>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</si>
  <si>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</si>
  <si>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</si>
  <si>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</si>
  <si>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</si>
  <si>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</si>
  <si>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</si>
  <si>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</si>
  <si>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</si>
  <si>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</si>
  <si>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</si>
  <si>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</si>
  <si>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</si>
  <si>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</si>
  <si>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</si>
  <si>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</si>
  <si>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</si>
  <si>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</si>
  <si>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</si>
  <si>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</si>
  <si>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</si>
  <si>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</si>
  <si>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</si>
  <si>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</si>
  <si>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</si>
  <si>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</si>
  <si>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</si>
  <si>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</si>
  <si>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</si>
  <si>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</si>
  <si>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</si>
  <si>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</si>
  <si>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</si>
  <si>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</si>
  <si>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</si>
  <si>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</si>
  <si>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</si>
  <si>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</si>
  <si>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</si>
  <si>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</si>
  <si>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</si>
  <si>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</si>
  <si>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</si>
  <si>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</si>
  <si>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</si>
  <si>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</si>
  <si>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</si>
  <si>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</si>
  <si>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</si>
  <si>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</si>
  <si>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</si>
  <si>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</si>
  <si>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</si>
  <si>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</si>
  <si>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</si>
  <si>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</si>
  <si>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</si>
  <si>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</si>
  <si>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</si>
  <si>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</si>
  <si>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</si>
  <si>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</si>
  <si>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</si>
  <si>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</si>
  <si>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</si>
  <si>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</si>
  <si>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</si>
  <si>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</si>
  <si>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</si>
  <si>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</si>
  <si>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</si>
  <si>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</si>
  <si>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</si>
  <si>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</si>
  <si>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</si>
  <si>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</si>
  <si>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</si>
  <si>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</si>
  <si>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</si>
  <si>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</si>
  <si>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</si>
  <si>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</si>
  <si>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</si>
  <si>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</si>
  <si>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</si>
  <si>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</si>
  <si>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</si>
  <si>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</si>
  <si>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</si>
  <si>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</si>
  <si>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</si>
  <si>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</si>
  <si>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</si>
  <si>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</si>
  <si>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</si>
  <si>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</si>
  <si>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</si>
  <si>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</si>
  <si>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</si>
  <si>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</si>
  <si>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</si>
  <si>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</si>
  <si>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</si>
  <si>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</si>
  <si>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</si>
  <si>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</si>
  <si>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</si>
  <si>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</si>
  <si>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</si>
  <si>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</si>
  <si>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</si>
  <si>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</si>
  <si>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</si>
  <si>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</si>
  <si>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</si>
  <si>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</si>
  <si>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</si>
  <si>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</si>
  <si>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</si>
  <si>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</si>
  <si>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</si>
  <si>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</si>
  <si>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</si>
  <si>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</si>
  <si>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</si>
  <si>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</si>
  <si>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</si>
  <si>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</si>
  <si>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</si>
  <si>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</si>
  <si>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</si>
  <si>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</si>
  <si>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</si>
  <si>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</si>
  <si>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</si>
  <si>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</si>
  <si>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</si>
  <si>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</si>
  <si>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</si>
  <si>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</si>
  <si>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</si>
  <si>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</si>
  <si>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</si>
  <si>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</si>
  <si>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</si>
  <si>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</si>
  <si>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</si>
  <si>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</si>
  <si>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</si>
  <si>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</si>
  <si>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</si>
  <si>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</si>
  <si>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</si>
  <si>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</si>
  <si>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</si>
  <si>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</si>
  <si>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</si>
  <si>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</si>
  <si>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</si>
  <si>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</si>
  <si>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</si>
  <si>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</si>
  <si>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</si>
  <si>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</si>
  <si>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</si>
  <si>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</si>
  <si>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</si>
  <si>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</si>
  <si>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</si>
  <si>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</si>
  <si>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</si>
  <si>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</si>
  <si>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</si>
  <si>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</si>
  <si>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</si>
  <si>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</si>
  <si>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</si>
  <si>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</si>
  <si>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</si>
  <si>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</si>
  <si>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</si>
  <si>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</si>
  <si>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</si>
  <si>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</si>
  <si>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</si>
  <si>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</si>
  <si>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</si>
  <si>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</si>
  <si>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</si>
  <si>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</si>
  <si>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</si>
  <si>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</si>
  <si>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</si>
  <si>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</si>
  <si>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</si>
  <si>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</si>
  <si>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</si>
  <si>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</si>
  <si>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</si>
  <si>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</si>
  <si>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</si>
  <si>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</si>
  <si>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</si>
  <si>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</si>
  <si>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</si>
  <si>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</si>
  <si>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</si>
  <si>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</si>
  <si>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</si>
  <si>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</si>
  <si>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</si>
  <si>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</si>
  <si>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</si>
  <si>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</si>
  <si>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</si>
  <si>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</si>
  <si>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</si>
  <si>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</si>
  <si>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</si>
  <si>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</si>
  <si>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</si>
  <si>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</si>
  <si>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</si>
  <si>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</si>
  <si>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</si>
  <si>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</si>
  <si>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</si>
  <si>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</si>
  <si>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</si>
  <si>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</si>
  <si>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</si>
  <si>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</si>
  <si>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</si>
  <si>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</si>
  <si>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</si>
  <si>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</si>
  <si>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</si>
  <si>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</si>
  <si>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</si>
  <si>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</si>
  <si>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</si>
  <si>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</si>
  <si>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</si>
  <si>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</si>
  <si>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</si>
  <si>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</si>
  <si>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</si>
  <si>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</si>
  <si>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</si>
  <si>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</si>
  <si>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</si>
  <si>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</si>
  <si>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</si>
  <si>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</si>
  <si>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</si>
  <si>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</si>
  <si>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</si>
  <si>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</si>
  <si>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</si>
  <si>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</si>
  <si>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</si>
  <si>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</si>
  <si>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</si>
  <si>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</si>
  <si>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</si>
  <si>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</si>
  <si>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</si>
  <si>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</si>
  <si>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</si>
  <si>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</si>
  <si>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</si>
  <si>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</si>
  <si>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</si>
  <si>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</si>
  <si>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</si>
  <si>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</si>
  <si>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</si>
  <si>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</si>
  <si>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</si>
  <si>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</si>
  <si>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</si>
  <si>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</si>
  <si>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</si>
  <si>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</si>
  <si>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</si>
  <si>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</si>
  <si>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</si>
  <si>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</si>
  <si>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</si>
  <si>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</si>
  <si>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</si>
  <si>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</si>
  <si>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</si>
  <si>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</si>
  <si>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</si>
  <si>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</si>
  <si>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</si>
  <si>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</si>
  <si>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</si>
  <si>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</si>
  <si>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</si>
  <si>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</si>
  <si>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</si>
  <si>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</si>
  <si>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</si>
  <si>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</si>
  <si>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</si>
  <si>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</si>
  <si>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</si>
  <si>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</si>
  <si>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</si>
  <si>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</si>
  <si>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</si>
  <si>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</si>
  <si>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</si>
  <si>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</si>
  <si>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</si>
  <si>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</si>
  <si>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</si>
  <si>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</si>
  <si>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</si>
  <si>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</si>
  <si>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</si>
  <si>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</si>
  <si>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</si>
  <si>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</si>
  <si>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</si>
  <si>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</si>
  <si>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</si>
  <si>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</si>
  <si>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</si>
  <si>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</si>
  <si>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</si>
  <si>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</si>
  <si>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</si>
  <si>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</si>
  <si>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</si>
  <si>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</si>
  <si>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</si>
  <si>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</si>
  <si>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</si>
  <si>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</si>
  <si>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</si>
  <si>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</si>
  <si>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</si>
  <si>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</si>
  <si>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</si>
  <si>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</si>
  <si>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</si>
  <si>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</si>
  <si>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</si>
  <si>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</si>
  <si>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</si>
  <si>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</si>
  <si>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</si>
  <si>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</si>
  <si>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</si>
  <si>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</si>
  <si>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</si>
  <si>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</si>
  <si>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</si>
  <si>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</si>
  <si>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</si>
  <si>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</si>
  <si>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</si>
  <si>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</si>
  <si>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</si>
  <si>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</si>
  <si>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</si>
  <si>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</si>
  <si>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</si>
  <si>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</si>
  <si>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</si>
  <si>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</si>
  <si>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</si>
  <si>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</si>
  <si>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</si>
  <si>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</si>
  <si>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</si>
  <si>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</si>
  <si>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</si>
  <si>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</si>
  <si>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</si>
  <si>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</si>
  <si>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</si>
  <si>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</si>
  <si>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</si>
  <si>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</si>
  <si>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</si>
  <si>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</si>
  <si>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</si>
  <si>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</si>
  <si>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</si>
  <si>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</si>
  <si>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</si>
  <si>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</si>
  <si>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</si>
  <si>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</si>
  <si>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</si>
  <si>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</si>
  <si>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</si>
  <si>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</si>
  <si>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</si>
  <si>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</si>
  <si>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</si>
  <si>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</si>
  <si>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</si>
  <si>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</si>
  <si>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</si>
  <si>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</si>
  <si>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</si>
  <si>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</si>
  <si>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</si>
  <si>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</si>
  <si>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</si>
  <si>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</si>
  <si>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</si>
  <si>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</si>
  <si>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</si>
  <si>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</si>
  <si>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</si>
  <si>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</si>
  <si>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</si>
  <si>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</si>
  <si>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</si>
  <si>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</si>
  <si>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</si>
  <si>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</si>
  <si>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</si>
  <si>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</si>
  <si>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</si>
  <si>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</si>
  <si>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</si>
  <si>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</si>
  <si>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</si>
  <si>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</si>
  <si>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</si>
  <si>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</si>
  <si>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</si>
  <si>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</si>
  <si>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</si>
  <si>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</si>
  <si>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</si>
  <si>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</si>
  <si>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</si>
  <si>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</si>
  <si>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</si>
  <si>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</si>
  <si>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</si>
  <si>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</si>
  <si>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</si>
  <si>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</si>
  <si>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</si>
  <si>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</si>
  <si>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</si>
  <si>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</si>
  <si>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</si>
  <si>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</si>
  <si>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</si>
  <si>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</si>
  <si>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</si>
  <si>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</si>
  <si>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</si>
  <si>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</si>
  <si>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</si>
  <si>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</si>
  <si>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</si>
  <si>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</si>
  <si>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</si>
  <si>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</si>
  <si>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</si>
  <si>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</si>
  <si>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</si>
  <si>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</si>
  <si>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</si>
  <si>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</si>
  <si>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</si>
  <si>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</si>
  <si>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</si>
  <si>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</si>
  <si>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</si>
  <si>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</si>
  <si>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</si>
  <si>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</si>
  <si>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</si>
  <si>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</si>
  <si>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</si>
  <si>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</si>
  <si>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</si>
  <si>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</si>
  <si>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</si>
  <si>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</si>
  <si>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</si>
  <si>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</si>
  <si>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</si>
  <si>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</si>
  <si>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</si>
  <si>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</si>
  <si>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</si>
  <si>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</si>
  <si>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</si>
  <si>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</si>
  <si>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</si>
  <si>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</si>
  <si>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</si>
  <si>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</si>
  <si>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</si>
  <si>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</si>
  <si>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</si>
  <si>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</si>
  <si>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</si>
  <si>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</si>
  <si>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</si>
  <si>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</si>
  <si>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</si>
  <si>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</si>
  <si>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</si>
  <si>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</si>
  <si>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</si>
  <si>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</si>
  <si>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</si>
  <si>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</si>
  <si>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</si>
  <si>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</si>
  <si>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</si>
  <si>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</si>
  <si>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</si>
  <si>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</si>
  <si>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</si>
  <si>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</si>
  <si>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</si>
  <si>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</si>
  <si>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</si>
  <si>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</si>
  <si>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</si>
  <si>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</si>
  <si>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</si>
  <si>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</si>
  <si>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</si>
  <si>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</si>
  <si>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</si>
  <si>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</si>
  <si>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</si>
  <si>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</si>
  <si>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</si>
  <si>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</si>
  <si>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</si>
  <si>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</si>
  <si>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</si>
  <si>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</si>
  <si>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</si>
  <si>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</si>
  <si>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</si>
  <si>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</si>
  <si>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</si>
  <si>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</si>
  <si>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</si>
  <si>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</si>
  <si>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</si>
  <si>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</si>
  <si>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</si>
  <si>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</si>
  <si>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</si>
  <si>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</si>
  <si>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</si>
  <si>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</si>
  <si>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</si>
  <si>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</si>
  <si>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</si>
  <si>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</si>
  <si>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</si>
  <si>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</si>
  <si>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</si>
  <si>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</si>
  <si>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</si>
  <si>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</si>
  <si>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</si>
  <si>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</si>
  <si>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</si>
  <si>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</si>
  <si>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</si>
  <si>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</si>
  <si>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</si>
  <si>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</si>
  <si>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</si>
  <si>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</si>
  <si>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</si>
  <si>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</si>
  <si>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</si>
  <si>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</si>
  <si>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</si>
  <si>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</si>
  <si>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</si>
  <si>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</si>
  <si>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</si>
  <si>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</si>
  <si>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</si>
  <si>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</si>
  <si>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</si>
  <si>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</si>
  <si>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</si>
  <si>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</si>
  <si>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</si>
  <si>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</si>
  <si>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</si>
  <si>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</si>
  <si>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</si>
  <si>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</si>
  <si>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</si>
  <si>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</si>
  <si>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</si>
  <si>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</si>
  <si>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</si>
  <si>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</si>
  <si>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</si>
  <si>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</si>
  <si>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</si>
  <si>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</si>
  <si>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</si>
  <si>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</si>
  <si>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</si>
  <si>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</si>
  <si>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</si>
  <si>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</si>
  <si>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</si>
  <si>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</si>
  <si>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</si>
  <si>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</si>
  <si>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</si>
  <si>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</si>
  <si>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</si>
  <si>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</si>
  <si>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</si>
  <si>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</si>
  <si>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</si>
  <si>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</si>
  <si>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</si>
  <si>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</si>
  <si>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</si>
  <si>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</si>
  <si>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</si>
  <si>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</si>
  <si>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</si>
  <si>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</si>
  <si>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</si>
  <si>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</si>
  <si>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</si>
  <si>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</si>
  <si>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</si>
  <si>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</si>
  <si>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</si>
  <si>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</si>
  <si>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</si>
  <si>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</si>
  <si>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</si>
  <si>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</si>
  <si>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</si>
  <si>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</si>
  <si>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</si>
  <si>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</si>
  <si>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</si>
  <si>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</si>
  <si>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</si>
  <si>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</si>
  <si>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</si>
  <si>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</si>
  <si>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</si>
  <si>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</si>
  <si>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</si>
  <si>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</si>
  <si>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</si>
  <si>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</si>
  <si>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</si>
  <si>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</si>
  <si>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</si>
  <si>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</si>
  <si>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</si>
  <si>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</si>
  <si>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</si>
  <si>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</si>
  <si>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</si>
  <si>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</si>
  <si>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</si>
  <si>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</si>
  <si>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</si>
  <si>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</si>
  <si>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</si>
  <si>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</si>
  <si>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</si>
  <si>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</si>
  <si>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</si>
  <si>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</si>
  <si>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</si>
  <si>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</si>
  <si>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</si>
  <si>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</si>
  <si>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</si>
  <si>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</si>
  <si>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</si>
  <si>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</si>
  <si>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</si>
  <si>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</si>
  <si>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</si>
  <si>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</si>
  <si>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</si>
  <si>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</si>
  <si>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</si>
  <si>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</si>
  <si>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</si>
  <si>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</si>
  <si>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</si>
  <si>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</si>
  <si>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</si>
  <si>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</si>
  <si>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</si>
  <si>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</si>
  <si>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</si>
  <si>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</si>
  <si>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</si>
  <si>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</si>
  <si>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</si>
  <si>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</si>
  <si>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</si>
  <si>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</si>
  <si>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</si>
  <si>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</si>
  <si>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</si>
  <si>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</si>
  <si>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</si>
  <si>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</si>
  <si>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</si>
  <si>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</si>
  <si>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</si>
  <si>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</si>
  <si>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</si>
  <si>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</si>
  <si>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</si>
  <si>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</si>
  <si>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</si>
  <si>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</si>
  <si>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</si>
  <si>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</si>
  <si>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</si>
  <si>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</si>
  <si>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</si>
  <si>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</si>
  <si>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</si>
  <si>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</si>
  <si>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</si>
  <si>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</si>
  <si>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</si>
  <si>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</si>
  <si>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</si>
  <si>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</si>
  <si>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</si>
  <si>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</si>
  <si>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</si>
  <si>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</si>
  <si>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</si>
  <si>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</si>
  <si>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</si>
  <si>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</si>
  <si>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</si>
  <si>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</si>
  <si>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</si>
  <si>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</si>
  <si>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</si>
  <si>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</si>
  <si>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</si>
  <si>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</si>
  <si>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</si>
  <si>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</si>
  <si>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</si>
  <si>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</si>
  <si>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</si>
  <si>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</si>
  <si>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</si>
  <si>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</si>
  <si>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</si>
  <si>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</si>
  <si>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</si>
  <si>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</si>
  <si>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</si>
  <si>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</si>
  <si>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</si>
  <si>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</si>
  <si>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</si>
  <si>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</si>
  <si>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</si>
  <si>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</si>
  <si>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</si>
  <si>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</si>
  <si>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</si>
  <si>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</si>
  <si>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</si>
  <si>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</si>
  <si>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</si>
  <si>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</si>
  <si>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</si>
  <si>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</si>
  <si>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</si>
  <si>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</si>
  <si>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</si>
  <si>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</si>
  <si>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</si>
  <si>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</si>
  <si>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</si>
  <si>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</si>
  <si>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</si>
  <si>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</si>
  <si>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</si>
  <si>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</si>
  <si>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</si>
  <si>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</si>
  <si>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</si>
  <si>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</si>
  <si>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</si>
  <si>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</si>
  <si>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</si>
  <si>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</si>
  <si>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</si>
  <si>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</si>
  <si>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</si>
  <si>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</si>
  <si>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</si>
  <si>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</si>
  <si>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</si>
  <si>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</si>
  <si>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</si>
  <si>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</si>
  <si>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</si>
  <si>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</si>
  <si>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</si>
  <si>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</si>
  <si>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</si>
  <si>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</si>
  <si>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</si>
  <si>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</si>
  <si>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</si>
  <si>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</si>
  <si>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</si>
  <si>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</si>
  <si>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</si>
  <si>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</si>
  <si>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</si>
  <si>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</si>
  <si>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</si>
  <si>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</si>
  <si>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</si>
  <si>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</si>
  <si>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</si>
  <si>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</si>
  <si>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</si>
  <si>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</si>
  <si>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</si>
  <si>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</si>
  <si>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</si>
  <si>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</si>
  <si>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</si>
  <si>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</si>
  <si>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</si>
  <si>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</si>
  <si>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</si>
  <si>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</si>
  <si>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</si>
  <si>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</si>
  <si>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</si>
  <si>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</si>
  <si>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</si>
  <si>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</si>
  <si>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</si>
  <si>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</si>
  <si>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</si>
  <si>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</si>
  <si>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</si>
  <si>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</si>
  <si>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</si>
  <si>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</si>
  <si>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</si>
  <si>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</si>
  <si>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</si>
  <si>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</si>
  <si>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</si>
  <si>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</si>
  <si>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</si>
  <si>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</si>
  <si>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</si>
  <si>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</si>
  <si>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</si>
  <si>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</si>
  <si>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</si>
  <si>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</si>
  <si>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</si>
  <si>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</si>
  <si>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</si>
  <si>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</si>
  <si>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</si>
  <si>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</si>
  <si>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</si>
  <si>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</si>
  <si>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</si>
  <si>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</si>
  <si>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</si>
  <si>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</si>
  <si>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</si>
  <si>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</si>
  <si>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</si>
  <si>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</si>
  <si>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</si>
  <si>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</si>
  <si>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</si>
  <si>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</si>
  <si>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</si>
  <si>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</si>
  <si>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</si>
  <si>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</si>
  <si>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</si>
  <si>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</si>
  <si>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</si>
  <si>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</si>
  <si>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</si>
  <si>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</si>
  <si>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</si>
  <si>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</si>
  <si>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</si>
  <si>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</si>
  <si>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</si>
  <si>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</si>
  <si>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</si>
  <si>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</si>
  <si>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</si>
  <si>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</si>
  <si>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</si>
  <si>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</si>
  <si>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</si>
  <si>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</si>
  <si>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</si>
  <si>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</si>
  <si>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</si>
  <si>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</si>
  <si>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</si>
  <si>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</si>
  <si>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</si>
  <si>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</si>
  <si>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</si>
  <si>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</si>
  <si>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</si>
  <si>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</si>
  <si>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</si>
  <si>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</si>
  <si>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</si>
  <si>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</si>
  <si>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</si>
  <si>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</si>
  <si>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</si>
  <si>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</si>
  <si>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</si>
  <si>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</si>
  <si>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</si>
  <si>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</si>
  <si>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</si>
  <si>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</si>
  <si>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</si>
  <si>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</si>
  <si>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</si>
  <si>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</si>
  <si>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</si>
  <si>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</si>
  <si>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</si>
  <si>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</si>
  <si>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</si>
  <si>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</si>
  <si>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</si>
  <si>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</si>
  <si>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</si>
  <si>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</si>
  <si>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</si>
  <si>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</si>
  <si>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</si>
  <si>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</si>
  <si>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</si>
  <si>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</si>
  <si>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</si>
  <si>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</si>
  <si>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</si>
  <si>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</si>
  <si>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</si>
  <si>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</si>
  <si>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</si>
  <si>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</si>
  <si>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</si>
  <si>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</si>
  <si>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</si>
  <si>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</si>
  <si>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</si>
  <si>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</si>
  <si>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</si>
  <si>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</si>
  <si>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</si>
  <si>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</si>
  <si>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</si>
  <si>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</si>
  <si>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</si>
  <si>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</si>
  <si>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</si>
  <si>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</si>
  <si>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</si>
  <si>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</si>
  <si>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</si>
  <si>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</si>
  <si>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</si>
  <si>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</si>
  <si>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</si>
  <si>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</si>
  <si>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</si>
  <si>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</si>
  <si>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</si>
  <si>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</si>
  <si>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</si>
  <si>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</si>
  <si>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</si>
  <si>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</si>
  <si>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</si>
  <si>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</si>
  <si>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</si>
  <si>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</si>
  <si>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</si>
  <si>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</si>
  <si>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</si>
  <si>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</si>
  <si>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</si>
  <si>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</si>
  <si>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</si>
  <si>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</si>
  <si>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</si>
  <si>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</si>
  <si>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</si>
  <si>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</si>
  <si>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</si>
  <si>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</si>
  <si>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</si>
  <si>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</si>
  <si>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</si>
  <si>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</si>
  <si>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</si>
  <si>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</si>
  <si>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</si>
  <si>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</si>
  <si>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</si>
  <si>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</si>
  <si>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</si>
  <si>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</si>
  <si>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</si>
  <si>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</si>
  <si>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</si>
  <si>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</si>
  <si>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</si>
  <si>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</si>
  <si>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</si>
  <si>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</si>
  <si>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</si>
  <si>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</si>
  <si>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</si>
  <si>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</si>
  <si>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</si>
  <si>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</si>
  <si>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</si>
  <si>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</si>
  <si>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</si>
  <si>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</si>
  <si>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</si>
  <si>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</si>
  <si>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</si>
  <si>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</si>
  <si>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</si>
  <si>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</si>
  <si>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</si>
  <si>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</si>
  <si>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</si>
  <si>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</si>
  <si>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</si>
  <si>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</si>
  <si>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</si>
  <si>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</si>
  <si>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</si>
  <si>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</si>
  <si>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</si>
  <si>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</si>
  <si>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</si>
  <si>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</si>
  <si>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</si>
  <si>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</si>
  <si>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</si>
  <si>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</si>
  <si>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</si>
  <si>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</si>
  <si>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</si>
  <si>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</si>
  <si>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</si>
  <si>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</si>
  <si>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</si>
  <si>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</si>
  <si>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</si>
  <si>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</si>
  <si>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</si>
  <si>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</si>
  <si>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</si>
  <si>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</si>
  <si>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</si>
  <si>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</si>
  <si>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</si>
  <si>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</si>
  <si>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</si>
  <si>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</si>
  <si>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</si>
  <si>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</si>
  <si>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</si>
  <si>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</si>
  <si>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</si>
  <si>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</si>
  <si>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</si>
  <si>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</si>
  <si>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</si>
  <si>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</si>
  <si>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</si>
  <si>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</si>
  <si>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</si>
  <si>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</si>
  <si>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</si>
  <si>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</si>
  <si>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</si>
  <si>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</si>
  <si>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</si>
  <si>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</si>
  <si>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</si>
  <si>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</si>
  <si>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</si>
  <si>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</si>
  <si>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</si>
  <si>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</si>
  <si>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</si>
  <si>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</si>
  <si>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</si>
  <si>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</si>
  <si>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</si>
  <si>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</si>
  <si>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</si>
  <si>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</si>
  <si>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</si>
  <si>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</si>
  <si>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</si>
  <si>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</si>
  <si>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</si>
  <si>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</si>
  <si>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</si>
  <si>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</si>
  <si>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</si>
  <si>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</si>
  <si>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</si>
  <si>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</si>
  <si>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</si>
  <si>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</si>
  <si>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</si>
  <si>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</si>
  <si>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</si>
  <si>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</si>
  <si>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</si>
  <si>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</si>
  <si>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</si>
  <si>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</si>
  <si>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</si>
  <si>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</si>
  <si>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</si>
  <si>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</si>
  <si>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</si>
  <si>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</si>
  <si>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</si>
  <si>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</si>
  <si>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</si>
  <si>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</si>
  <si>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</si>
  <si>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</si>
  <si>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</si>
  <si>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</si>
  <si>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</si>
  <si>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</si>
  <si>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</si>
  <si>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</si>
  <si>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</si>
  <si>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</si>
  <si>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</si>
  <si>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</si>
  <si>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</si>
  <si>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</si>
  <si>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</si>
  <si>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</si>
  <si>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</si>
  <si>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</si>
  <si>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</si>
  <si>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</si>
  <si>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</si>
  <si>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</si>
  <si>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</si>
  <si>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</si>
  <si>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</si>
  <si>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</si>
  <si>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</si>
  <si>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</si>
  <si>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</si>
  <si>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</si>
  <si>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</si>
  <si>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</si>
  <si>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</si>
  <si>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</si>
  <si>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</si>
  <si>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</si>
  <si>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</si>
  <si>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</si>
  <si>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</si>
  <si>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</si>
  <si>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</si>
  <si>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</si>
  <si>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</si>
  <si>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</si>
  <si>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</si>
  <si>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</si>
  <si>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</si>
  <si>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</si>
  <si>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</si>
  <si>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</si>
  <si>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</si>
  <si>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</si>
  <si>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</si>
  <si>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</si>
  <si>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</si>
  <si>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</si>
  <si>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</si>
  <si>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</si>
  <si>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</si>
  <si>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</si>
  <si>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</si>
  <si>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</si>
  <si>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</si>
  <si>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</si>
  <si>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</si>
  <si>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</si>
  <si>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</si>
  <si>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</si>
  <si>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</si>
  <si>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</si>
  <si>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</si>
  <si>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</si>
  <si>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</si>
  <si>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</si>
  <si>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</si>
  <si>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</si>
  <si>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</si>
  <si>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</si>
  <si>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</si>
  <si>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</si>
  <si>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</si>
  <si>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</si>
  <si>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</si>
  <si>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</si>
  <si>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</si>
  <si>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</si>
  <si>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</si>
  <si>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</si>
  <si>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</si>
  <si>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</si>
  <si>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</si>
  <si>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</si>
  <si>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</si>
  <si>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</si>
  <si>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</si>
  <si>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</si>
  <si>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</si>
  <si>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</si>
  <si>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</si>
  <si>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</si>
  <si>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</si>
  <si>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</si>
  <si>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</si>
  <si>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</si>
  <si>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</si>
  <si>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</si>
  <si>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</si>
  <si>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</si>
  <si>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</si>
  <si>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</si>
  <si>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</si>
  <si>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</si>
  <si>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</si>
  <si>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</si>
  <si>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</si>
  <si>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</si>
  <si>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</si>
  <si>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</si>
  <si>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</si>
  <si>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</si>
  <si>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</si>
  <si>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</si>
  <si>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</si>
  <si>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</si>
  <si>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</si>
  <si>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</si>
  <si>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</si>
  <si>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</si>
  <si>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</si>
  <si>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</si>
  <si>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</si>
  <si>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</si>
  <si>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</si>
  <si>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</si>
  <si>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</si>
  <si>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</si>
  <si>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</si>
  <si>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</si>
  <si>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</si>
  <si>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</si>
  <si>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</si>
  <si>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</si>
  <si>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</si>
  <si>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</si>
  <si>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</si>
  <si>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</si>
  <si>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</si>
  <si>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</si>
  <si>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</si>
  <si>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</si>
  <si>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</si>
  <si>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</si>
  <si>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</si>
  <si>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</si>
  <si>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</si>
  <si>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</si>
  <si>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</si>
  <si>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</si>
  <si>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</si>
  <si>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</si>
  <si>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</si>
  <si>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</si>
  <si>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</si>
  <si>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</si>
  <si>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</si>
  <si>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</si>
  <si>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</si>
  <si>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</si>
  <si>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</si>
  <si>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</si>
  <si>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</si>
  <si>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</si>
  <si>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</si>
  <si>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</si>
  <si>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</si>
  <si>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</si>
  <si>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</si>
  <si>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</si>
  <si>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</si>
  <si>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</si>
  <si>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</si>
  <si>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</si>
  <si>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</si>
  <si>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</si>
  <si>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</si>
  <si>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</si>
  <si>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</si>
  <si>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</si>
  <si>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</si>
  <si>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</si>
  <si>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</si>
  <si>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</si>
  <si>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</si>
  <si>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</si>
  <si>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</si>
  <si>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</si>
  <si>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</si>
  <si>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</si>
  <si>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</si>
  <si>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</si>
  <si>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</si>
  <si>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</si>
  <si>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</si>
  <si>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</si>
  <si>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</si>
  <si>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</si>
  <si>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</si>
  <si>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</si>
  <si>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</si>
  <si>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</si>
  <si>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</si>
  <si>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</si>
  <si>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</si>
  <si>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</si>
  <si>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</si>
  <si>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</si>
  <si>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</si>
  <si>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</si>
  <si>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</si>
  <si>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</si>
  <si>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</si>
  <si>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</si>
  <si>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</si>
  <si>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</si>
  <si>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</si>
  <si>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</si>
  <si>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</si>
  <si>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</si>
  <si>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</si>
  <si>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</si>
  <si>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</si>
  <si>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</si>
  <si>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</si>
  <si>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</si>
  <si>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</si>
  <si>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</si>
  <si>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</si>
  <si>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</si>
  <si>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</si>
  <si>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</si>
  <si>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</si>
  <si>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</si>
  <si>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</si>
  <si>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</si>
  <si>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</si>
  <si>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</si>
  <si>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</si>
  <si>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</si>
  <si>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</si>
  <si>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</si>
  <si>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</si>
  <si>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</si>
  <si>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</si>
  <si>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</si>
  <si>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</si>
  <si>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</si>
  <si>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</si>
  <si>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</si>
  <si>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</si>
  <si>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</si>
  <si>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</si>
  <si>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</si>
  <si>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</si>
  <si>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</si>
  <si>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</si>
  <si>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</si>
  <si>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</si>
  <si>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</si>
  <si>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</si>
  <si>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</si>
  <si>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</si>
  <si>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</si>
  <si>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</si>
  <si>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</si>
  <si>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</si>
  <si>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</si>
  <si>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</si>
  <si>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</si>
  <si>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</si>
  <si>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</si>
  <si>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</si>
  <si>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</si>
  <si>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</si>
  <si>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</si>
  <si>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</si>
  <si>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</si>
  <si>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</si>
  <si>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</si>
  <si>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</si>
  <si>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</si>
  <si>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</si>
  <si>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</si>
  <si>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</si>
  <si>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</si>
  <si>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</si>
  <si>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</si>
  <si>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</si>
  <si>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</si>
  <si>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</si>
  <si>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</si>
  <si>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</si>
  <si>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</si>
  <si>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</si>
  <si>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</si>
  <si>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</si>
  <si>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</si>
  <si>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</si>
  <si>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</si>
  <si>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</si>
  <si>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</si>
  <si>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</si>
  <si>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</si>
  <si>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</si>
  <si>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</si>
  <si>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</si>
  <si>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</si>
  <si>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</si>
  <si>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</si>
  <si>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</si>
  <si>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</si>
  <si>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</si>
  <si>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</si>
  <si>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</si>
  <si>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</si>
  <si>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</si>
  <si>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</si>
  <si>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</si>
  <si>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</si>
  <si>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</si>
  <si>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</si>
  <si>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</si>
  <si>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</si>
  <si>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</si>
  <si>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</si>
  <si>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</si>
  <si>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</si>
  <si>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</si>
  <si>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</si>
  <si>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</si>
  <si>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</si>
  <si>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</si>
  <si>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</si>
  <si>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</si>
  <si>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</si>
  <si>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</si>
  <si>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</si>
  <si>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</si>
  <si>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</si>
  <si>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</si>
  <si>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</si>
  <si>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</si>
  <si>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</si>
  <si>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</si>
  <si>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</si>
  <si>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</si>
  <si>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</si>
  <si>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</si>
  <si>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</si>
  <si>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</si>
  <si>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</si>
  <si>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</si>
  <si>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</si>
  <si>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</si>
  <si>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</si>
  <si>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</si>
  <si>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</si>
  <si>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</si>
  <si>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</si>
  <si>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</si>
  <si>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</si>
  <si>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</si>
  <si>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</si>
  <si>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</si>
  <si>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</si>
  <si>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</si>
  <si>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</si>
  <si>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</si>
  <si>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</si>
  <si>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</si>
  <si>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</si>
  <si>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</si>
  <si>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</si>
  <si>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</si>
  <si>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</si>
  <si>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</si>
  <si>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</si>
  <si>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</si>
  <si>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</si>
  <si>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</si>
  <si>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</si>
  <si>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</si>
  <si>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</si>
  <si>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</si>
  <si>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</si>
  <si>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</si>
  <si>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</si>
  <si>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</si>
  <si>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</si>
  <si>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</si>
  <si>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</si>
  <si>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</si>
  <si>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</si>
  <si>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</si>
  <si>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</si>
  <si>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</si>
  <si>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</si>
  <si>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</si>
  <si>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</si>
  <si>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</si>
  <si>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</si>
  <si>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</si>
  <si>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</si>
  <si>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</si>
  <si>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</si>
  <si>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</si>
  <si>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</si>
  <si>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</si>
  <si>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</si>
  <si>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</si>
  <si>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</si>
  <si>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</si>
  <si>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</si>
  <si>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</si>
  <si>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</si>
  <si>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</si>
  <si>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</si>
  <si>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</si>
  <si>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</si>
  <si>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</si>
  <si>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</si>
  <si>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</si>
  <si>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</si>
  <si>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</si>
  <si>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</si>
  <si>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</si>
  <si>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</si>
  <si>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</si>
  <si>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</si>
  <si>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</si>
  <si>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</si>
  <si>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</si>
  <si>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</si>
  <si>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</si>
  <si>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</si>
  <si>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</si>
  <si>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</si>
  <si>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</si>
  <si>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</si>
  <si>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</si>
  <si>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</si>
  <si>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</si>
  <si>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</si>
  <si>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</si>
  <si>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</si>
  <si>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</si>
  <si>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</si>
  <si>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</si>
  <si>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</si>
  <si>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</si>
  <si>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</si>
  <si>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</si>
  <si>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</si>
  <si>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</si>
  <si>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</si>
  <si>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</si>
  <si>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</si>
  <si>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</si>
  <si>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</si>
  <si>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</si>
  <si>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</si>
  <si>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</si>
  <si>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</si>
  <si>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</si>
  <si>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</si>
  <si>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</si>
  <si>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</si>
  <si>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</si>
  <si>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</si>
  <si>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</si>
  <si>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</si>
  <si>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</si>
  <si>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</si>
  <si>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</si>
  <si>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</si>
  <si>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</si>
  <si>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</si>
  <si>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</si>
  <si>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</si>
  <si>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</si>
  <si>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</si>
  <si>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</si>
  <si>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</si>
  <si>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</si>
  <si>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</si>
  <si>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</si>
  <si>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</si>
  <si>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</si>
  <si>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</si>
  <si>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</si>
  <si>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</si>
  <si>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</si>
  <si>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</si>
  <si>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</si>
  <si>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</si>
  <si>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</si>
  <si>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</si>
  <si>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</si>
  <si>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</si>
  <si>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</si>
  <si>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</si>
  <si>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</si>
  <si>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</si>
  <si>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</si>
  <si>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</si>
  <si>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</si>
  <si>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</si>
  <si>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</si>
  <si>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</si>
  <si>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</si>
  <si>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</si>
  <si>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</si>
  <si>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</si>
  <si>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</si>
  <si>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</si>
  <si>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</si>
  <si>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</si>
  <si>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</si>
  <si>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</si>
  <si>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</si>
  <si>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</si>
  <si>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</si>
  <si>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</si>
  <si>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</si>
  <si>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</si>
  <si>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</si>
  <si>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</si>
  <si>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</si>
  <si>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</si>
  <si>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</si>
  <si>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</si>
  <si>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</si>
  <si>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</si>
  <si>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</si>
  <si>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</si>
  <si>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</si>
  <si>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</si>
  <si>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</si>
  <si>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</si>
  <si>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</si>
  <si>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</si>
  <si>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</si>
  <si>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</si>
  <si>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</si>
  <si>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</si>
  <si>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</si>
  <si>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</si>
  <si>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</si>
  <si>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</si>
  <si>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</si>
  <si>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</si>
  <si>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</si>
  <si>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</si>
  <si>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</si>
  <si>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</si>
  <si>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</si>
  <si>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</si>
  <si>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</si>
  <si>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</si>
  <si>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</si>
  <si>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</si>
  <si>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</si>
  <si>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</si>
  <si>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</si>
  <si>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</si>
  <si>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</si>
  <si>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</si>
  <si>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</si>
  <si>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</si>
  <si>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</si>
  <si>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</si>
  <si>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</si>
  <si>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</si>
  <si>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</si>
  <si>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</si>
  <si>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</si>
  <si>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</si>
  <si>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</si>
  <si>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</si>
  <si>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</si>
  <si>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</si>
  <si>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</si>
  <si>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</si>
  <si>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</si>
  <si>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</si>
  <si>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</si>
  <si>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</si>
  <si>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</si>
  <si>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</si>
  <si>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</si>
  <si>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</si>
  <si>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</si>
  <si>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</si>
  <si>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</si>
  <si>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</si>
  <si>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</si>
  <si>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</si>
  <si>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</si>
  <si>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</si>
  <si>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</si>
  <si>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</si>
  <si>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</si>
  <si>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</si>
  <si>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</si>
  <si>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</si>
  <si>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</si>
  <si>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</si>
  <si>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</si>
  <si>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</si>
  <si>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</si>
  <si>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</si>
  <si>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</si>
  <si>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</si>
  <si>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</si>
  <si>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</si>
  <si>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</si>
  <si>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</si>
  <si>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</si>
  <si>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</si>
  <si>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</si>
  <si>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</si>
  <si>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</si>
  <si>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</si>
  <si>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</si>
  <si>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</si>
  <si>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</si>
  <si>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</si>
  <si>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</si>
  <si>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</si>
  <si>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</si>
  <si>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</si>
  <si>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</si>
  <si>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</si>
  <si>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</si>
  <si>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</si>
  <si>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</si>
  <si>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</si>
  <si>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</si>
  <si>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</si>
  <si>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</si>
  <si>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</si>
  <si>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</si>
  <si>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</si>
  <si>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</si>
  <si>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</si>
  <si>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</si>
  <si>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</si>
  <si>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</si>
  <si>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</si>
  <si>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</si>
  <si>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</si>
  <si>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</si>
  <si>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</si>
  <si>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</si>
  <si>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</si>
  <si>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</si>
  <si>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</si>
  <si>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</si>
  <si>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</si>
  <si>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</si>
  <si>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</si>
  <si>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</si>
  <si>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</si>
  <si>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</si>
  <si>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</si>
  <si>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</si>
  <si>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</si>
  <si>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</si>
  <si>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</si>
  <si>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</si>
  <si>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</si>
  <si>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</si>
  <si>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</si>
  <si>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</si>
  <si>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</si>
  <si>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</si>
  <si>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</si>
  <si>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</si>
  <si>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</si>
  <si>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</si>
  <si>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</si>
  <si>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</si>
  <si>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</si>
  <si>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</si>
  <si>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</si>
  <si>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</si>
  <si>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</si>
  <si>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</si>
  <si>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</si>
  <si>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</si>
  <si>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</si>
  <si>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</si>
  <si>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</si>
  <si>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</si>
  <si>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</si>
  <si>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</si>
  <si>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</si>
  <si>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</si>
  <si>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</si>
  <si>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</si>
  <si>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</si>
  <si>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</si>
  <si>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</si>
  <si>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</si>
  <si>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</si>
  <si>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</si>
  <si>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</si>
  <si>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</si>
  <si>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</si>
  <si>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</si>
  <si>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</si>
  <si>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</si>
  <si>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</si>
  <si>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</si>
  <si>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</si>
  <si>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</si>
  <si>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</si>
  <si>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</si>
  <si>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</si>
  <si>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</si>
  <si>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</si>
  <si>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</si>
  <si>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</si>
  <si>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</si>
  <si>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</si>
  <si>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</si>
  <si>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</si>
  <si>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</si>
  <si>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</si>
  <si>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</si>
  <si>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</si>
  <si>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</si>
  <si>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</si>
  <si>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</si>
  <si>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</si>
  <si>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</si>
  <si>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</si>
  <si>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</si>
  <si>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</si>
  <si>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</si>
  <si>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</si>
  <si>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</si>
  <si>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</si>
  <si>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</si>
  <si>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</si>
  <si>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</si>
  <si>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</si>
  <si>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</si>
  <si>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</si>
  <si>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</si>
  <si>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</si>
  <si>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</si>
  <si>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</si>
  <si>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</si>
  <si>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</si>
  <si>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</si>
  <si>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</si>
  <si>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</si>
  <si>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</si>
  <si>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</si>
  <si>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</si>
  <si>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</si>
  <si>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</si>
  <si>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</si>
  <si>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</si>
  <si>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</si>
  <si>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</si>
  <si>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</si>
  <si>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</si>
  <si>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</si>
  <si>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</si>
  <si>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</si>
  <si>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</si>
  <si>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</si>
  <si>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</si>
  <si>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</si>
  <si>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</si>
  <si>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</si>
  <si>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</si>
  <si>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</si>
  <si>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</si>
  <si>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</si>
  <si>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</si>
  <si>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</si>
  <si>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</si>
  <si>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</si>
  <si>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</si>
  <si>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</si>
  <si>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</si>
  <si>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</si>
  <si>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</si>
  <si>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</si>
  <si>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</si>
  <si>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</si>
  <si>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</si>
  <si>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</si>
  <si>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</si>
  <si>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</si>
  <si>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</si>
  <si>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</si>
  <si>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</si>
  <si>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</si>
  <si>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</si>
  <si>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</si>
  <si>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</si>
  <si>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</si>
  <si>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</si>
  <si>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</si>
  <si>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</si>
  <si>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</si>
  <si>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</si>
  <si>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</si>
  <si>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</si>
  <si>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</si>
  <si>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</si>
  <si>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</si>
  <si>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</si>
  <si>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</si>
  <si>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</si>
  <si>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</si>
  <si>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</si>
  <si>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</si>
  <si>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</si>
  <si>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</si>
  <si>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</si>
  <si>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</si>
  <si>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</si>
  <si>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</si>
  <si>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</si>
  <si>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</si>
  <si>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</si>
  <si>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</si>
  <si>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</si>
  <si>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</si>
  <si>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</si>
  <si>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</si>
  <si>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</si>
  <si>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</si>
  <si>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</si>
  <si>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</si>
  <si>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</si>
  <si>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</si>
  <si>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</si>
  <si>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</si>
  <si>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</si>
  <si>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</si>
  <si>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</si>
  <si>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</si>
  <si>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</si>
  <si>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</si>
  <si>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</si>
  <si>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</si>
  <si>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</si>
  <si>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</si>
  <si>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</si>
  <si>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</si>
  <si>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</si>
  <si>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</si>
  <si>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</si>
  <si>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</si>
  <si>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</si>
  <si>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</si>
  <si>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</si>
  <si>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</si>
  <si>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</si>
  <si>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</si>
  <si>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</si>
  <si>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</si>
  <si>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</si>
  <si>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</si>
  <si>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</si>
  <si>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</si>
  <si>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</si>
  <si>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</si>
  <si>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</si>
  <si>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</si>
  <si>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</si>
  <si>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</si>
  <si>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</si>
  <si>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</si>
  <si>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</si>
  <si>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</si>
  <si>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</si>
  <si>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</si>
  <si>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</si>
  <si>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</si>
  <si>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</si>
  <si>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</si>
  <si>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</si>
  <si>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</si>
  <si>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</si>
  <si>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</si>
  <si>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</si>
  <si>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</si>
  <si>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</si>
  <si>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</si>
  <si>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</si>
  <si>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</si>
  <si>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</si>
  <si>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</si>
  <si>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</si>
  <si>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</si>
  <si>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</si>
  <si>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</si>
  <si>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</si>
  <si>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</si>
  <si>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</si>
  <si>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</si>
  <si>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</si>
  <si>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</si>
  <si>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</si>
  <si>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</si>
  <si>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</si>
  <si>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</si>
  <si>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</si>
  <si>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</si>
  <si>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</si>
  <si>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</si>
  <si>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</si>
  <si>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</si>
  <si>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</si>
  <si>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</si>
  <si>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</si>
  <si>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</si>
  <si>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</si>
  <si>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</si>
  <si>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</si>
  <si>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</si>
  <si>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</si>
  <si>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</si>
  <si>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</si>
  <si>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</si>
  <si>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</si>
  <si>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</si>
  <si>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</si>
  <si>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</si>
  <si>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</si>
  <si>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</si>
  <si>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</si>
  <si>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</si>
  <si>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</si>
  <si>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</si>
  <si>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</si>
  <si>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</si>
  <si>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</si>
  <si>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</si>
  <si>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</si>
  <si>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</si>
  <si>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</si>
  <si>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</si>
  <si>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</si>
  <si>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</si>
  <si>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</si>
  <si>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</si>
  <si>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</si>
  <si>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</si>
  <si>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</si>
  <si>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</si>
  <si>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</si>
  <si>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</si>
  <si>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</si>
  <si>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</si>
  <si>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</si>
  <si>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</si>
  <si>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</si>
  <si>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</si>
  <si>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</si>
  <si>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</si>
  <si>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</si>
  <si>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</si>
  <si>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</si>
  <si>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</si>
  <si>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</si>
  <si>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</si>
  <si>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</si>
  <si>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</si>
  <si>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</si>
  <si>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</si>
  <si>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</si>
  <si>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</si>
  <si>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</si>
  <si>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</si>
  <si>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</si>
  <si>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</si>
  <si>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</si>
  <si>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</si>
  <si>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</si>
  <si>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</si>
  <si>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</si>
  <si>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</si>
  <si>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</si>
  <si>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</si>
  <si>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</si>
  <si>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</si>
  <si>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</si>
  <si>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</si>
  <si>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</si>
  <si>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</si>
  <si>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</si>
  <si>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</si>
  <si>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</si>
  <si>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</si>
  <si>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</si>
  <si>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</si>
  <si>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</si>
  <si>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</si>
  <si>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</si>
  <si>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</si>
  <si>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</si>
  <si>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</si>
  <si>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</si>
  <si>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</si>
  <si>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</si>
  <si>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</si>
  <si>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</si>
  <si>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</si>
  <si>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</si>
  <si>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</si>
  <si>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</si>
  <si>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</si>
  <si>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</si>
  <si>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</si>
  <si>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</si>
  <si>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</si>
  <si>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</si>
  <si>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</si>
  <si>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</si>
  <si>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</si>
  <si>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</si>
  <si>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</si>
  <si>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</si>
  <si>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</si>
  <si>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</si>
  <si>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</si>
  <si>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</si>
  <si>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</si>
  <si>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</si>
  <si>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</si>
  <si>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</si>
  <si>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</si>
  <si>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</si>
  <si>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</si>
  <si>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</si>
  <si>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</si>
  <si>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</si>
  <si>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</si>
  <si>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</si>
  <si>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</si>
  <si>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</si>
  <si>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</si>
  <si>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</si>
  <si>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</si>
  <si>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</si>
  <si>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</si>
  <si>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</si>
  <si>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</si>
  <si>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</si>
  <si>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</si>
  <si>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</si>
  <si>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</si>
  <si>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</si>
  <si>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</si>
  <si>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</si>
  <si>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</si>
  <si>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</si>
  <si>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</si>
  <si>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</si>
  <si>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</si>
  <si>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</si>
  <si>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</si>
  <si>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</si>
  <si>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</si>
  <si>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</si>
  <si>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</si>
  <si>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</si>
  <si>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</si>
  <si>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</si>
  <si>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</si>
  <si>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</si>
  <si>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</si>
  <si>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</si>
  <si>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</si>
  <si>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</si>
  <si>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</si>
  <si>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</si>
  <si>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</si>
  <si>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</si>
  <si>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</si>
  <si>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</si>
  <si>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</si>
  <si>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</si>
  <si>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</si>
  <si>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</si>
  <si>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</si>
  <si>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</si>
  <si>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</si>
  <si>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</si>
  <si>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</si>
  <si>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</si>
  <si>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</si>
  <si>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</si>
  <si>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</si>
  <si>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</si>
  <si>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</si>
  <si>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</si>
  <si>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</si>
  <si>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</si>
  <si>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</si>
  <si>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</si>
  <si>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</si>
  <si>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</si>
  <si>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</si>
  <si>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</si>
  <si>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</si>
  <si>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</si>
  <si>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</si>
  <si>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</si>
  <si>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</si>
  <si>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</si>
  <si>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</si>
  <si>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</si>
  <si>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</si>
  <si>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</si>
  <si>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</si>
  <si>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</si>
  <si>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</si>
  <si>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</si>
  <si>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</si>
  <si>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</si>
  <si>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</si>
  <si>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</si>
  <si>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</si>
  <si>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</si>
  <si>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</si>
  <si>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</si>
  <si>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</si>
  <si>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</si>
  <si>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</si>
  <si>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</si>
  <si>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</si>
  <si>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</si>
  <si>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</si>
  <si>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</si>
  <si>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</si>
  <si>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</si>
  <si>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</si>
  <si>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</si>
  <si>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</si>
  <si>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</si>
  <si>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</si>
  <si>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</si>
  <si>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</si>
  <si>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</si>
  <si>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</si>
  <si>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</si>
  <si>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</si>
  <si>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</si>
  <si>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</si>
  <si>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</si>
  <si>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</si>
  <si>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</si>
  <si>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</si>
  <si>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</si>
  <si>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</si>
  <si>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</si>
  <si>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</si>
  <si>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</si>
  <si>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</si>
  <si>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</si>
  <si>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</si>
  <si>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</si>
  <si>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</si>
  <si>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</si>
  <si>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</si>
  <si>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</si>
  <si>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</si>
  <si>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</si>
  <si>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</si>
  <si>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</si>
  <si>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</si>
  <si>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</si>
  <si>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</si>
  <si>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</si>
  <si>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</si>
  <si>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</si>
  <si>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</si>
  <si>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</si>
  <si>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</si>
  <si>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</si>
  <si>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</si>
  <si>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</si>
  <si>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</si>
  <si>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</si>
  <si>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</si>
  <si>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</si>
  <si>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</si>
  <si>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</si>
  <si>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</si>
  <si>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</si>
  <si>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</si>
  <si>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</si>
  <si>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</si>
  <si>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</si>
  <si>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</si>
  <si>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</si>
  <si>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</si>
  <si>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</si>
  <si>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</si>
  <si>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</si>
  <si>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</si>
  <si>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</si>
  <si>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</si>
  <si>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</si>
  <si>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</si>
  <si>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</si>
  <si>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</si>
  <si>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</si>
  <si>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</si>
  <si>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</si>
  <si>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</si>
  <si>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</si>
  <si>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</si>
  <si>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</si>
  <si>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</si>
  <si>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</si>
  <si>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</si>
  <si>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</si>
  <si>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</si>
  <si>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</si>
  <si>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</si>
  <si>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</si>
  <si>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</si>
  <si>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</si>
  <si>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</si>
  <si>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</si>
  <si>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</si>
  <si>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</si>
  <si>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</si>
  <si>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</si>
  <si>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</si>
  <si>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</si>
  <si>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</si>
  <si>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</si>
  <si>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</si>
  <si>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</si>
  <si>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</si>
  <si>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</si>
  <si>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</si>
  <si>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</si>
  <si>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</si>
  <si>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</si>
  <si>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</si>
  <si>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</si>
  <si>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</si>
  <si>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</si>
  <si>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</si>
  <si>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</si>
  <si>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</si>
  <si>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</si>
  <si>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</si>
  <si>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</si>
  <si>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</si>
  <si>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</si>
  <si>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</si>
  <si>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</si>
  <si>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</si>
  <si>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</si>
  <si>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</si>
  <si>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</si>
  <si>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</si>
  <si>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</si>
  <si>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</si>
  <si>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</si>
  <si>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</si>
  <si>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</si>
  <si>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</si>
  <si>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</si>
  <si>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</si>
  <si>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</si>
  <si>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</si>
  <si>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</si>
  <si>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</si>
  <si>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</si>
  <si>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</si>
  <si>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</si>
  <si>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</si>
  <si>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</si>
  <si>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</si>
  <si>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</si>
  <si>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</si>
  <si>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</si>
  <si>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</si>
  <si>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</si>
  <si>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</si>
  <si>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</si>
  <si>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</si>
  <si>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</si>
  <si>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</si>
  <si>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</si>
  <si>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</si>
  <si>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</si>
  <si>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</si>
  <si>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</si>
  <si>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</si>
  <si>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</si>
  <si>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</si>
  <si>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</si>
  <si>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</si>
  <si>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</si>
  <si>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</si>
  <si>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</si>
  <si>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</si>
  <si>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</si>
  <si>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</si>
  <si>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</si>
  <si>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</si>
  <si>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</si>
  <si>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</si>
  <si>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</si>
  <si>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</si>
  <si>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</si>
  <si>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</si>
  <si>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</si>
  <si>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</si>
  <si>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</si>
  <si>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</si>
  <si>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</si>
  <si>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</si>
  <si>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</si>
  <si>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</si>
  <si>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</si>
  <si>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</si>
  <si>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</si>
  <si>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</si>
  <si>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</si>
  <si>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</si>
  <si>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</si>
  <si>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</si>
  <si>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</si>
  <si>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</si>
  <si>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</si>
  <si>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</si>
  <si>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</si>
  <si>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</si>
  <si>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</si>
  <si>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</si>
  <si>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</si>
  <si>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</si>
  <si>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</si>
  <si>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</si>
  <si>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</si>
  <si>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</si>
  <si>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</si>
  <si>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</si>
  <si>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</si>
  <si>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</si>
  <si>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</si>
  <si>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</si>
  <si>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</si>
  <si>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</si>
  <si>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</si>
  <si>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</si>
  <si>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</si>
  <si>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</si>
  <si>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</si>
  <si>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</si>
  <si>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</si>
  <si>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</si>
  <si>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</si>
  <si>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</si>
  <si>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</si>
  <si>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</si>
  <si>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</si>
  <si>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</si>
  <si>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</si>
  <si>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</si>
  <si>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</si>
  <si>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</si>
  <si>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</si>
  <si>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</si>
  <si>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</si>
  <si>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</si>
  <si>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</si>
  <si>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</si>
  <si>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</si>
  <si>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</si>
  <si>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</si>
  <si>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</si>
  <si>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</si>
  <si>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</si>
  <si>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</si>
  <si>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</si>
  <si>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</si>
  <si>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</si>
  <si>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</si>
  <si>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</si>
  <si>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</si>
  <si>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</si>
  <si>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</si>
  <si>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</si>
  <si>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</si>
  <si>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</si>
  <si>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</si>
  <si>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</si>
  <si>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</si>
  <si>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</si>
  <si>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</si>
  <si>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</si>
  <si>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</si>
  <si>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</si>
  <si>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</si>
  <si>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</si>
  <si>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</si>
  <si>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</si>
  <si>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</si>
  <si>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</si>
  <si>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</si>
  <si>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</si>
  <si>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</si>
  <si>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</si>
  <si>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</si>
  <si>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</si>
  <si>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</si>
  <si>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</si>
  <si>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</si>
  <si>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</si>
  <si>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</si>
  <si>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</si>
  <si>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</si>
  <si>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</si>
  <si>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</si>
  <si>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</si>
  <si>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</si>
  <si>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</si>
  <si>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</si>
  <si>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</si>
  <si>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</si>
  <si>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</si>
  <si>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</si>
  <si>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</si>
  <si>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</si>
  <si>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</si>
  <si>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</si>
  <si>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</si>
  <si>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</si>
  <si>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</si>
  <si>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</si>
  <si>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</si>
  <si>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</si>
  <si>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</si>
  <si>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</si>
  <si>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</si>
  <si>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</si>
  <si>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</si>
  <si>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</si>
  <si>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</si>
  <si>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</si>
  <si>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</si>
  <si>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</si>
  <si>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</si>
  <si>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</si>
  <si>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</si>
  <si>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</si>
  <si>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</si>
  <si>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</si>
  <si>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</si>
  <si>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</si>
  <si>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</si>
  <si>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</si>
  <si>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</si>
  <si>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</si>
  <si>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</si>
  <si>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</si>
  <si>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</si>
  <si>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</si>
  <si>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</si>
  <si>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</si>
  <si>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</si>
  <si>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</si>
  <si>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</si>
  <si>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</si>
  <si>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</si>
  <si>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</si>
  <si>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</si>
  <si>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</si>
  <si>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</si>
  <si>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</si>
  <si>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</si>
  <si>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</si>
  <si>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</si>
  <si>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</si>
  <si>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</si>
  <si>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</si>
  <si>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</si>
  <si>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</si>
  <si>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</si>
  <si>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</si>
  <si>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</si>
  <si>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</si>
  <si>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</si>
  <si>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</si>
  <si>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</si>
  <si>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</si>
  <si>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</si>
  <si>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</si>
  <si>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</si>
  <si>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</si>
  <si>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</si>
  <si>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</si>
  <si>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</si>
  <si>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</si>
  <si>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</si>
  <si>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</si>
  <si>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</si>
  <si>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</si>
  <si>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</si>
  <si>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</si>
  <si>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</si>
  <si>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</si>
  <si>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</si>
  <si>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</si>
  <si>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</si>
  <si>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</si>
  <si>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</si>
  <si>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</si>
  <si>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</si>
  <si>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</si>
  <si>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</si>
  <si>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</si>
  <si>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</si>
  <si>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</si>
  <si>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</si>
  <si>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</si>
  <si>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</si>
  <si>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</si>
  <si>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</si>
  <si>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</si>
  <si>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</si>
  <si>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</si>
  <si>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</si>
  <si>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</si>
  <si>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</si>
  <si>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</si>
  <si>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</si>
  <si>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</si>
  <si>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</si>
  <si>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</si>
  <si>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</si>
  <si>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</si>
  <si>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</si>
  <si>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</si>
  <si>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</si>
  <si>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</si>
  <si>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</si>
  <si>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</si>
  <si>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</si>
  <si>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</si>
  <si>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</si>
  <si>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</si>
  <si>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</si>
  <si>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</si>
  <si>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</si>
  <si>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</si>
  <si>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</si>
  <si>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</si>
  <si>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</si>
  <si>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</si>
  <si>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</si>
  <si>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</si>
  <si>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</si>
  <si>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</si>
  <si>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</si>
  <si>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</si>
  <si>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</si>
  <si>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</si>
  <si>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</si>
  <si>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</si>
  <si>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</si>
  <si>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</si>
  <si>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</si>
  <si>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</si>
  <si>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</si>
  <si>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</si>
  <si>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</si>
  <si>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</si>
  <si>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</si>
  <si>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</si>
  <si>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</si>
  <si>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</si>
  <si>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</si>
  <si>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</si>
  <si>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</si>
  <si>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</si>
  <si>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</si>
  <si>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</si>
  <si>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</si>
  <si>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</si>
  <si>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</si>
  <si>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</si>
  <si>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</si>
  <si>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</si>
  <si>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</si>
  <si>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</si>
  <si>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</si>
  <si>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</si>
  <si>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</si>
  <si>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</si>
  <si>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</si>
  <si>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</si>
  <si>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</si>
  <si>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</si>
  <si>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</si>
  <si>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</si>
  <si>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</si>
  <si>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</si>
  <si>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</si>
  <si>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</si>
  <si>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</si>
  <si>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</si>
  <si>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</si>
  <si>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</si>
  <si>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</si>
  <si>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</si>
  <si>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</si>
  <si>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</si>
  <si>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</si>
  <si>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</si>
  <si>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</si>
  <si>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</si>
  <si>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</si>
  <si>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</si>
  <si>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</si>
  <si>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</si>
  <si>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</si>
  <si>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</si>
  <si>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</si>
  <si>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</si>
  <si>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</si>
  <si>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</si>
  <si>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</si>
  <si>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</si>
  <si>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</si>
  <si>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</si>
  <si>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</si>
  <si>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</si>
  <si>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</si>
  <si>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</si>
  <si>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</si>
  <si>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</si>
  <si>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</si>
  <si>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</si>
  <si>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</si>
  <si>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</si>
  <si>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</si>
  <si>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</si>
  <si>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</si>
  <si>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</si>
  <si>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</si>
  <si>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</si>
  <si>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</si>
  <si>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</si>
  <si>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</si>
  <si>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</si>
  <si>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</si>
  <si>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</si>
  <si>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</si>
  <si>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</si>
  <si>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</si>
  <si>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</si>
  <si>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</si>
  <si>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</si>
  <si>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</si>
  <si>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</si>
  <si>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</si>
  <si>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</si>
  <si>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</si>
  <si>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</si>
  <si>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</si>
  <si>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</si>
  <si>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</si>
  <si>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</si>
  <si>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</si>
  <si>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</si>
  <si>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</si>
  <si>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</si>
  <si>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</si>
  <si>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</si>
  <si>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</si>
  <si>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</si>
  <si>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</si>
  <si>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</si>
  <si>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</si>
  <si>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</si>
  <si>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</si>
  <si>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</si>
  <si>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</si>
  <si>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</si>
  <si>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</si>
  <si>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</si>
  <si>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</si>
  <si>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</si>
  <si>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</si>
  <si>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</si>
  <si>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</si>
  <si>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</si>
  <si>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</si>
  <si>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</si>
  <si>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</si>
  <si>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</si>
  <si>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</si>
  <si>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</si>
  <si>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</si>
  <si>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</si>
  <si>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</si>
  <si>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</si>
  <si>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</si>
  <si>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</si>
  <si>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</si>
  <si>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</si>
  <si>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</si>
  <si>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</si>
  <si>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</si>
  <si>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</si>
  <si>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</si>
  <si>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</si>
  <si>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</si>
  <si>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</si>
  <si>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</si>
  <si>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</si>
  <si>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</si>
  <si>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</si>
  <si>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</si>
  <si>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</si>
  <si>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</si>
  <si>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</si>
  <si>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</si>
  <si>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</si>
  <si>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</si>
  <si>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</si>
  <si>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</si>
  <si>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</si>
  <si>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</si>
  <si>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</si>
  <si>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</si>
  <si>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</si>
  <si>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</si>
  <si>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</si>
  <si>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</si>
  <si>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</si>
  <si>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</si>
  <si>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</si>
  <si>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</si>
  <si>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</si>
  <si>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</si>
  <si>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</si>
  <si>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</si>
  <si>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</si>
  <si>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</si>
  <si>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</si>
  <si>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</si>
  <si>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</si>
  <si>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</si>
  <si>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</si>
  <si>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</si>
  <si>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</si>
  <si>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</si>
  <si>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</si>
  <si>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</si>
  <si>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</si>
  <si>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</si>
  <si>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</si>
  <si>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</si>
  <si>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</si>
  <si>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</si>
  <si>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</si>
  <si>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</si>
  <si>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</si>
  <si>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</si>
  <si>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</si>
  <si>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</si>
  <si>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</si>
  <si>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</si>
  <si>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</si>
  <si>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</si>
  <si>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</si>
  <si>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</si>
  <si>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</si>
  <si>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</si>
  <si>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</si>
  <si>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</si>
  <si>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</si>
  <si>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</si>
  <si>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</si>
  <si>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</si>
  <si>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</si>
  <si>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</si>
  <si>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</si>
  <si>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</si>
  <si>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</si>
  <si>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</si>
  <si>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</si>
  <si>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</si>
  <si>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</si>
  <si>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</si>
  <si>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</si>
  <si>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</si>
  <si>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</si>
  <si>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</si>
  <si>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</si>
  <si>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</si>
  <si>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</si>
  <si>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</si>
  <si>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</si>
  <si>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</si>
  <si>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</si>
  <si>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</si>
  <si>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</si>
  <si>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</si>
  <si>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</si>
  <si>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</si>
  <si>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</si>
  <si>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</si>
  <si>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</si>
  <si>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</si>
  <si>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</si>
  <si>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</si>
  <si>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</si>
  <si>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</si>
  <si>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</si>
  <si>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</si>
  <si>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</si>
  <si>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</si>
  <si>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</si>
  <si>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</si>
  <si>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</si>
  <si>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</si>
  <si>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</si>
  <si>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</si>
  <si>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</si>
  <si>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</si>
  <si>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</si>
  <si>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</si>
  <si>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</si>
  <si>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</si>
  <si>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</si>
  <si>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</si>
  <si>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</si>
  <si>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</si>
  <si>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</si>
  <si>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</si>
  <si>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</si>
  <si>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</si>
  <si>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</si>
  <si>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</si>
  <si>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</si>
  <si>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</si>
  <si>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</si>
  <si>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</si>
  <si>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</si>
  <si>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</si>
  <si>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</si>
  <si>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</si>
  <si>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</si>
  <si>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</si>
  <si>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</si>
  <si>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</si>
  <si>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</si>
  <si>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</si>
  <si>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</si>
  <si>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</si>
  <si>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</si>
  <si>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</si>
  <si>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</si>
  <si>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</si>
  <si>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</si>
  <si>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</si>
  <si>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</si>
  <si>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</si>
  <si>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</si>
  <si>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</si>
  <si>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</si>
  <si>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</si>
  <si>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</si>
  <si>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</si>
  <si>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</si>
  <si>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</si>
  <si>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</si>
  <si>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</si>
  <si>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</si>
  <si>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</si>
  <si>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</si>
  <si>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</si>
  <si>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</si>
  <si>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</si>
  <si>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</si>
  <si>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</si>
  <si>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</si>
  <si>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</si>
  <si>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</si>
  <si>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</si>
  <si>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</si>
  <si>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</si>
  <si>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</si>
  <si>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</si>
  <si>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</si>
  <si>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</si>
  <si>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</si>
  <si>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</si>
  <si>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</si>
  <si>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</si>
  <si>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</si>
  <si>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</si>
  <si>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</si>
  <si>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</si>
  <si>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</si>
  <si>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</si>
  <si>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</si>
  <si>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</si>
  <si>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</si>
  <si>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</si>
  <si>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</si>
  <si>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</si>
  <si>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</si>
  <si>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</si>
  <si>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</si>
  <si>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</si>
  <si>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</si>
  <si>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</si>
  <si>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</si>
  <si>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</si>
  <si>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</si>
  <si>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</si>
  <si>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</si>
  <si>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</si>
  <si>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</si>
  <si>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</si>
  <si>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</si>
  <si>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</si>
  <si>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</si>
  <si>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</si>
  <si>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</si>
  <si>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</si>
  <si>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</si>
  <si>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</si>
  <si>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</si>
  <si>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</si>
  <si>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</si>
  <si>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</si>
  <si>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</si>
  <si>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</si>
  <si>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</si>
  <si>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</si>
  <si>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</si>
  <si>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</si>
  <si>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</si>
  <si>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</si>
  <si>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</si>
  <si>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</si>
  <si>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</si>
  <si>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</si>
  <si>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</si>
  <si>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</si>
  <si>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</si>
  <si>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</si>
  <si>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</si>
  <si>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</si>
  <si>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</si>
  <si>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</si>
  <si>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</si>
  <si>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</si>
  <si>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</si>
  <si>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</si>
  <si>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</si>
  <si>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</si>
  <si>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</si>
  <si>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</si>
  <si>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</si>
  <si>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</si>
  <si>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</si>
  <si>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</si>
  <si>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</si>
  <si>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</si>
  <si>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</si>
  <si>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</si>
  <si>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</si>
  <si>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</si>
  <si>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</si>
  <si>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</si>
  <si>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</si>
  <si>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</si>
  <si>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</si>
  <si>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</si>
  <si>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</si>
  <si>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</si>
  <si>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</si>
  <si>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</si>
  <si>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</si>
  <si>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</si>
  <si>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</si>
  <si>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</si>
  <si>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</si>
  <si>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</si>
  <si>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</si>
  <si>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</si>
  <si>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</si>
  <si>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</si>
  <si>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</si>
  <si>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</si>
  <si>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</si>
  <si>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</si>
  <si>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</si>
  <si>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</si>
  <si>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</si>
  <si>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</si>
  <si>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</si>
  <si>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</si>
  <si>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</si>
  <si>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</si>
  <si>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</si>
  <si>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</si>
  <si>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</si>
  <si>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</si>
  <si>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</si>
  <si>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</si>
  <si>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</si>
  <si>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</si>
  <si>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</si>
  <si>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</si>
  <si>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</si>
  <si>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</si>
  <si>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</si>
  <si>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</si>
  <si>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</si>
  <si>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</si>
  <si>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</si>
  <si>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</si>
  <si>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</si>
  <si>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</si>
  <si>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</si>
  <si>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</si>
  <si>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</si>
  <si>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</si>
  <si>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</si>
  <si>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</si>
  <si>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</si>
  <si>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</si>
  <si>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</si>
  <si>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</si>
  <si>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</si>
  <si>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</si>
  <si>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</si>
  <si>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</si>
  <si>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</si>
  <si>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</si>
  <si>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</si>
  <si>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</si>
  <si>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</si>
  <si>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</si>
  <si>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</si>
  <si>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</si>
  <si>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</si>
  <si>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</si>
  <si>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</si>
  <si>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</si>
  <si>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</si>
  <si>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</si>
  <si>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</si>
  <si>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</si>
  <si>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</si>
  <si>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</si>
  <si>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</si>
  <si>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</si>
  <si>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</si>
  <si>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</si>
  <si>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</si>
  <si>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</si>
  <si>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</si>
  <si>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</si>
  <si>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</si>
  <si>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</si>
  <si>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</si>
  <si>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</si>
  <si>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</si>
  <si>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</si>
  <si>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</si>
  <si>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</si>
  <si>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</si>
  <si>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</si>
  <si>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</si>
  <si>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</si>
  <si>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</si>
  <si>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</si>
  <si>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</si>
  <si>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</si>
  <si>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</si>
  <si>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</si>
  <si>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</si>
  <si>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</si>
  <si>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</si>
  <si>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</si>
  <si>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</si>
  <si>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</si>
  <si>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</si>
  <si>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</si>
  <si>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</si>
  <si>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</si>
  <si>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</si>
  <si>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</si>
  <si>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</si>
  <si>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</si>
  <si>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</si>
  <si>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</si>
  <si>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</si>
  <si>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</si>
  <si>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</si>
  <si>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</si>
  <si>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</si>
  <si>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</si>
  <si>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</si>
  <si>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</si>
  <si>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</si>
  <si>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</si>
  <si>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</si>
  <si>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</si>
  <si>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</si>
  <si>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</si>
  <si>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</si>
  <si>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</si>
  <si>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</si>
  <si>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</si>
  <si>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</si>
  <si>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</si>
  <si>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</si>
  <si>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</si>
  <si>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</si>
  <si>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</si>
  <si>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</si>
  <si>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</si>
  <si>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</si>
  <si>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</si>
  <si>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</si>
  <si>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</si>
  <si>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</si>
  <si>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</si>
  <si>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</si>
  <si>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</si>
  <si>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</si>
  <si>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</si>
  <si>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</si>
  <si>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</si>
  <si>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</si>
  <si>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</si>
  <si>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</si>
  <si>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</si>
  <si>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</si>
  <si>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</si>
  <si>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</si>
  <si>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</si>
  <si>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</si>
  <si>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</si>
  <si>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</si>
  <si>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</si>
  <si>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</si>
  <si>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</si>
  <si>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</si>
  <si>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</si>
  <si>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</si>
  <si>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</si>
  <si>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</si>
  <si>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</si>
  <si>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</si>
  <si>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</si>
  <si>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</si>
  <si>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</si>
  <si>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</si>
  <si>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</si>
  <si>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</si>
  <si>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</si>
  <si>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</si>
  <si>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</si>
  <si>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</si>
  <si>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</si>
  <si>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</si>
  <si>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</si>
  <si>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</si>
  <si>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</si>
  <si>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</si>
  <si>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</si>
  <si>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</si>
  <si>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</si>
  <si>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</si>
  <si>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</si>
  <si>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</si>
  <si>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</si>
  <si>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</si>
  <si>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</si>
  <si>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</si>
  <si>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</si>
  <si>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</si>
  <si>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</si>
  <si>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</si>
  <si>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</si>
  <si>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</si>
  <si>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</si>
  <si>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</si>
  <si>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</si>
  <si>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</si>
  <si>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</si>
  <si>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</si>
  <si>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</si>
  <si>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</si>
  <si>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</si>
  <si>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</si>
  <si>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</si>
  <si>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</si>
  <si>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</si>
  <si>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</si>
  <si>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</si>
  <si>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</si>
  <si>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</si>
  <si>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</si>
  <si>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</si>
  <si>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</si>
  <si>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</si>
  <si>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</si>
  <si>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</si>
  <si>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</si>
  <si>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</si>
  <si>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</si>
  <si>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</si>
  <si>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</si>
  <si>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</si>
  <si>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</si>
  <si>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</si>
  <si>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</si>
  <si>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</si>
  <si>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</si>
  <si>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</si>
  <si>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</si>
  <si>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</si>
  <si>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</si>
  <si>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</si>
  <si>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</si>
  <si>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</si>
  <si>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</si>
  <si>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</si>
  <si>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</si>
  <si>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</si>
  <si>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</si>
  <si>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</si>
  <si>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</si>
  <si>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</si>
  <si>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</si>
  <si>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</si>
  <si>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</si>
  <si>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</si>
  <si>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</si>
  <si>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</si>
  <si>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</si>
  <si>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</si>
  <si>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</si>
  <si>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</si>
  <si>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</si>
  <si>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</si>
  <si>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</si>
  <si>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</si>
  <si>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</si>
  <si>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</si>
  <si>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</si>
  <si>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</si>
  <si>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</si>
  <si>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</si>
  <si>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</si>
  <si>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</si>
  <si>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</si>
  <si>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</si>
  <si>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</si>
  <si>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</si>
  <si>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</si>
  <si>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</si>
  <si>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</si>
  <si>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</si>
  <si>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</si>
  <si>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</si>
  <si>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</si>
  <si>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</si>
  <si>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</si>
  <si>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</si>
  <si>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</si>
  <si>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</si>
  <si>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</si>
  <si>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</si>
  <si>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</si>
  <si>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</si>
  <si>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</si>
  <si>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</si>
  <si>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</si>
  <si>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</si>
  <si>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</si>
  <si>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</si>
  <si>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</si>
  <si>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</si>
  <si>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</si>
  <si>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</si>
  <si>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</si>
  <si>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</si>
  <si>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</si>
  <si>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</si>
  <si>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</si>
  <si>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</si>
  <si>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</si>
  <si>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</si>
  <si>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</si>
  <si>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</si>
  <si>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</si>
  <si>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</si>
  <si>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</si>
  <si>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</si>
  <si>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</si>
  <si>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</si>
  <si>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</si>
  <si>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</si>
  <si>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</si>
  <si>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</si>
  <si>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</si>
  <si>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</si>
  <si>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</si>
  <si>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</si>
  <si>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</si>
  <si>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</si>
  <si>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</si>
  <si>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</si>
  <si>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</si>
  <si>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</si>
  <si>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</si>
  <si>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</si>
  <si>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</si>
  <si>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</si>
  <si>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</si>
  <si>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</si>
  <si>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</si>
  <si>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</si>
  <si>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</si>
  <si>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</si>
  <si>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</si>
  <si>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</si>
  <si>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</si>
  <si>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</si>
  <si>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</si>
  <si>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</si>
  <si>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</si>
  <si>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</si>
  <si>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</si>
  <si>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</si>
  <si>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</si>
  <si>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</si>
  <si>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</si>
  <si>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</si>
  <si>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</si>
  <si>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</si>
  <si>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</si>
  <si>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</si>
  <si>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</si>
  <si>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</si>
  <si>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</si>
  <si>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</si>
  <si>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</si>
  <si>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</si>
  <si>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</si>
  <si>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</si>
  <si>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</si>
  <si>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</si>
  <si>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</si>
  <si>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</si>
  <si>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</si>
  <si>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</si>
  <si>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</si>
  <si>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</si>
  <si>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</si>
  <si>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</si>
  <si>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</si>
  <si>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</si>
  <si>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</si>
  <si>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</si>
  <si>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</si>
  <si>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</si>
  <si>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</si>
  <si>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</si>
  <si>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</si>
  <si>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</si>
  <si>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</si>
  <si>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</si>
  <si>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</si>
  <si>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</si>
  <si>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</si>
  <si>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</si>
  <si>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</si>
  <si>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</si>
  <si>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</si>
  <si>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</si>
  <si>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</si>
  <si>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</si>
  <si>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</si>
  <si>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</si>
  <si>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</si>
  <si>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</si>
  <si>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</si>
  <si>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</si>
  <si>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</si>
  <si>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</si>
  <si>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</si>
  <si>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</si>
  <si>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</si>
  <si>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</si>
  <si>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</si>
  <si>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</si>
  <si>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</si>
  <si>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</si>
  <si>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</si>
  <si>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</si>
  <si>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</si>
  <si>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</si>
  <si>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</si>
  <si>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</si>
  <si>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</si>
  <si>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</si>
  <si>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</si>
  <si>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</si>
  <si>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</si>
  <si>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</si>
  <si>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</si>
  <si>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</si>
  <si>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</si>
  <si>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</si>
  <si>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</si>
  <si>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</si>
  <si>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</si>
  <si>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</si>
  <si>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</si>
  <si>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</si>
  <si>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</si>
  <si>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</si>
  <si>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</si>
  <si>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</si>
  <si>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</si>
  <si>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</si>
  <si>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</si>
  <si>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</si>
  <si>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</si>
  <si>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</si>
  <si>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</si>
  <si>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</si>
  <si>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</si>
  <si>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</si>
  <si>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</si>
  <si>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</si>
  <si>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</si>
  <si>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</si>
  <si>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</si>
  <si>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</si>
  <si>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</si>
  <si>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</si>
  <si>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</si>
  <si>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</si>
  <si>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</si>
  <si>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</si>
  <si>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</si>
  <si>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</si>
  <si>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</si>
  <si>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</si>
  <si>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</si>
  <si>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</si>
  <si>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</si>
  <si>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</si>
  <si>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</si>
  <si>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</si>
  <si>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</si>
  <si>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</si>
  <si>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</si>
  <si>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</si>
  <si>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</si>
  <si>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</si>
  <si>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</si>
  <si>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</si>
  <si>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</si>
  <si>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</si>
  <si>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</si>
  <si>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</si>
  <si>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</si>
  <si>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</si>
  <si>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</si>
  <si>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</si>
  <si>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</si>
  <si>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</si>
  <si>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</si>
  <si>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</si>
  <si>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</si>
  <si>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</si>
  <si>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</si>
  <si>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</si>
  <si>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</si>
  <si>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</si>
  <si>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</si>
  <si>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</si>
  <si>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</si>
  <si>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</si>
  <si>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</si>
  <si>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</si>
  <si>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</si>
  <si>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</si>
  <si>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</si>
  <si>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</si>
  <si>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</si>
  <si>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</si>
  <si>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</si>
  <si>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</si>
  <si>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</si>
  <si>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</si>
  <si>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</si>
  <si>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</si>
  <si>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</si>
  <si>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</si>
  <si>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</si>
  <si>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</si>
  <si>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</si>
  <si>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</si>
  <si>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</si>
  <si>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</si>
  <si>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</si>
  <si>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</si>
  <si>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</si>
  <si>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</si>
  <si>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</si>
  <si>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</si>
  <si>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</si>
  <si>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</si>
  <si>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</si>
  <si>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</si>
  <si>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</si>
  <si>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</si>
  <si>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</si>
  <si>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</si>
  <si>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</si>
  <si>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</si>
  <si>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</si>
  <si>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</si>
  <si>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</si>
  <si>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</si>
  <si>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</si>
  <si>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</si>
  <si>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</si>
  <si>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</si>
  <si>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</si>
  <si>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</si>
  <si>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</si>
  <si>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</si>
  <si>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</si>
  <si>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</si>
  <si>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</si>
  <si>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</si>
  <si>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</si>
  <si>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</si>
  <si>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</si>
  <si>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</si>
  <si>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</si>
  <si>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</si>
  <si>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</si>
  <si>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</si>
  <si>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</si>
  <si>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</si>
  <si>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</si>
  <si>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</si>
  <si>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</si>
  <si>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</si>
  <si>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</si>
  <si>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</si>
  <si>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</si>
  <si>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</si>
  <si>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</si>
  <si>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</si>
  <si>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</si>
  <si>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</si>
  <si>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</si>
  <si>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</si>
  <si>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</si>
  <si>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</si>
  <si>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</si>
  <si>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</si>
  <si>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</si>
  <si>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</si>
  <si>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</si>
  <si>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</si>
  <si>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</si>
  <si>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</si>
  <si>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</si>
  <si>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</si>
  <si>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</si>
  <si>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</si>
  <si>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</si>
  <si>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</si>
  <si>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</si>
  <si>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</si>
  <si>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</si>
  <si>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</si>
  <si>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</si>
  <si>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</si>
  <si>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</si>
  <si>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</si>
  <si>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</si>
  <si>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</si>
  <si>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</si>
  <si>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</si>
  <si>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</si>
  <si>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</si>
  <si>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</si>
  <si>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</si>
  <si>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</si>
  <si>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</si>
  <si>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</si>
  <si>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</si>
  <si>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</si>
  <si>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</si>
  <si>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</si>
  <si>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</si>
  <si>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</si>
  <si>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</si>
  <si>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</si>
  <si>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</si>
  <si>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</si>
  <si>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</si>
  <si>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</si>
  <si>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</si>
  <si>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</si>
  <si>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</si>
  <si>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</si>
  <si>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</si>
  <si>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</si>
  <si>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</si>
  <si>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</si>
  <si>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</si>
  <si>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</si>
  <si>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</si>
  <si>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</si>
  <si>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</si>
  <si>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</si>
  <si>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</si>
  <si>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</si>
  <si>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</si>
  <si>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</si>
  <si>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</si>
  <si>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</si>
  <si>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</si>
  <si>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</si>
  <si>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</si>
  <si>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</si>
  <si>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</si>
  <si>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</si>
  <si>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</si>
  <si>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</si>
  <si>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</si>
  <si>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</si>
  <si>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</si>
  <si>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</si>
  <si>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</si>
  <si>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</si>
  <si>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</si>
  <si>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</si>
  <si>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</si>
  <si>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</si>
  <si>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</si>
  <si>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</si>
  <si>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</si>
  <si>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</si>
  <si>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</si>
  <si>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</si>
  <si>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</si>
  <si>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</si>
  <si>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</si>
  <si>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</si>
  <si>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</si>
  <si>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</si>
  <si>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</si>
  <si>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</si>
  <si>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</si>
  <si>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</si>
  <si>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</si>
  <si>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</si>
  <si>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</si>
  <si>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</si>
  <si>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</si>
  <si>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</si>
  <si>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</si>
  <si>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</si>
  <si>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</si>
  <si>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</si>
  <si>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</si>
  <si>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</si>
  <si>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</si>
  <si>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</si>
  <si>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</si>
  <si>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</si>
  <si>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</si>
  <si>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</si>
  <si>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</si>
  <si>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</si>
  <si>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</si>
  <si>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</si>
  <si>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</si>
  <si>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</si>
  <si>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</si>
  <si>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</si>
  <si>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</si>
  <si>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</si>
  <si>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</si>
  <si>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</si>
  <si>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</si>
  <si>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</si>
  <si>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</si>
  <si>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</si>
  <si>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</si>
  <si>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</si>
  <si>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</si>
  <si>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</si>
  <si>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</si>
  <si>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</si>
  <si>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</si>
  <si>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</si>
  <si>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</si>
  <si>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</si>
  <si>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</si>
  <si>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</si>
  <si>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</si>
  <si>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</si>
  <si>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</si>
  <si>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</si>
  <si>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</si>
  <si>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</si>
  <si>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</si>
  <si>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</si>
  <si>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</si>
  <si>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</si>
  <si>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</si>
  <si>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</si>
  <si>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</si>
  <si>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</si>
  <si>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</si>
  <si>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</si>
  <si>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</si>
  <si>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</si>
  <si>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</si>
  <si>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</si>
  <si>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</si>
  <si>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</si>
  <si>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</si>
  <si>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</si>
  <si>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</si>
  <si>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</si>
  <si>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</si>
  <si>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</si>
  <si>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</si>
  <si>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</si>
  <si>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</si>
  <si>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</si>
  <si>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</si>
  <si>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</si>
  <si>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</si>
  <si>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</si>
  <si>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</si>
  <si>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</si>
  <si>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</si>
  <si>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</si>
  <si>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</si>
  <si>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</si>
  <si>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</si>
  <si>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</si>
  <si>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</si>
  <si>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</si>
  <si>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</si>
  <si>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</si>
  <si>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</si>
  <si>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</si>
  <si>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</si>
  <si>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</si>
  <si>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</si>
  <si>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</si>
  <si>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</si>
  <si>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</si>
  <si>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</si>
  <si>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</si>
  <si>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</si>
  <si>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</si>
  <si>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</si>
  <si>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</si>
  <si>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</si>
  <si>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</si>
  <si>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</si>
  <si>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</si>
  <si>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</si>
  <si>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</si>
  <si>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</si>
  <si>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</si>
  <si>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</si>
  <si>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</si>
  <si>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</si>
  <si>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</si>
  <si>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</si>
  <si>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</si>
  <si>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</si>
  <si>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</si>
  <si>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</si>
  <si>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</si>
  <si>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</si>
  <si>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</si>
  <si>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</si>
  <si>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</si>
  <si>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</si>
  <si>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</si>
  <si>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</si>
  <si>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</si>
  <si>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</si>
  <si>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</si>
  <si>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</si>
  <si>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</si>
  <si>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</si>
  <si>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</si>
  <si>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</si>
  <si>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</si>
  <si>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</si>
  <si>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</si>
  <si>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</si>
  <si>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</si>
  <si>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</si>
  <si>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</si>
  <si>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</si>
  <si>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</si>
  <si>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</si>
  <si>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</si>
  <si>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</si>
  <si>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</si>
  <si>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</si>
  <si>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</si>
  <si>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</si>
  <si>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</si>
  <si>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</si>
  <si>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</si>
  <si>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</si>
  <si>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</si>
  <si>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</si>
  <si>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</si>
  <si>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</si>
  <si>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</si>
  <si>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</si>
  <si>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</si>
  <si>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</si>
  <si>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</si>
  <si>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</si>
  <si>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</si>
  <si>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</si>
  <si>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</si>
  <si>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</si>
  <si>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</si>
  <si>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</si>
  <si>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</si>
  <si>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</si>
  <si>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</si>
  <si>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</si>
  <si>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</si>
  <si>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</si>
  <si>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</si>
  <si>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</si>
  <si>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</si>
  <si>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</si>
  <si>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</si>
  <si>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</si>
  <si>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</si>
  <si>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</si>
  <si>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</si>
  <si>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</si>
  <si>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</si>
  <si>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</si>
  <si>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</si>
  <si>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</si>
  <si>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</si>
  <si>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</si>
  <si>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</si>
  <si>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</si>
  <si>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</si>
  <si>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</si>
  <si>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</si>
  <si>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</si>
  <si>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</si>
  <si>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</si>
  <si>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</si>
  <si>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</si>
  <si>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</si>
  <si>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</si>
  <si>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</si>
  <si>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</si>
  <si>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</si>
  <si>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</si>
  <si>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</si>
  <si>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</si>
  <si>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</si>
  <si>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</si>
  <si>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</si>
  <si>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</si>
  <si>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</si>
  <si>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</si>
  <si>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</si>
  <si>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</si>
  <si>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</si>
  <si>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</si>
  <si>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</si>
  <si>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</si>
  <si>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</si>
  <si>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</si>
  <si>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</si>
  <si>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</si>
  <si>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</si>
  <si>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</si>
  <si>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</si>
  <si>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</si>
  <si>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</si>
  <si>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</si>
  <si>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</si>
  <si>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</si>
  <si>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</si>
  <si>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</si>
  <si>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</si>
  <si>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</si>
  <si>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</si>
  <si>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</si>
  <si>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</si>
  <si>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</si>
  <si>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</si>
  <si>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</si>
  <si>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</si>
  <si>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</si>
  <si>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</si>
  <si>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</si>
  <si>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</si>
  <si>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</si>
  <si>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</si>
  <si>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</si>
  <si>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</si>
  <si>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</si>
  <si>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</si>
  <si>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</si>
  <si>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</si>
  <si>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</si>
  <si>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</si>
  <si>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</si>
  <si>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</si>
  <si>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</si>
  <si>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</si>
  <si>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</si>
  <si>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</si>
  <si>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</si>
  <si>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</si>
  <si>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</si>
  <si>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</si>
  <si>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</si>
  <si>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</si>
  <si>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</si>
  <si>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</si>
  <si>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</si>
  <si>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</si>
  <si>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</si>
  <si>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</si>
  <si>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</si>
  <si>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</si>
  <si>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</si>
  <si>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</si>
  <si>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</si>
  <si>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</si>
  <si>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</si>
  <si>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</si>
  <si>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</si>
  <si>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</si>
  <si>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</si>
  <si>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</si>
  <si>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</si>
  <si>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</si>
  <si>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</si>
  <si>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</si>
  <si>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</si>
  <si>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</si>
  <si>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</si>
  <si>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</si>
  <si>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</si>
  <si>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</si>
  <si>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</si>
  <si>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</si>
  <si>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</si>
  <si>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</si>
  <si>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</si>
  <si>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</si>
  <si>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</si>
  <si>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</si>
  <si>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</si>
  <si>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</si>
  <si>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</si>
  <si>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</si>
  <si>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</si>
  <si>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</si>
  <si>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</si>
  <si>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</si>
  <si>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</si>
  <si>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</si>
  <si>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</si>
  <si>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</si>
  <si>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</si>
  <si>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</si>
  <si>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</si>
  <si>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</si>
  <si>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</si>
  <si>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</si>
  <si>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</si>
  <si>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</si>
  <si>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</si>
  <si>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</si>
  <si>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</si>
  <si>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</si>
  <si>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</si>
  <si>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</si>
  <si>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</si>
  <si>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</si>
  <si>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</si>
  <si>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</si>
  <si>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</si>
  <si>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</si>
  <si>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</si>
  <si>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</si>
  <si>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</si>
  <si>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</si>
  <si>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</si>
  <si>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</si>
  <si>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</si>
  <si>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</si>
  <si>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</si>
  <si>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</si>
  <si>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</si>
  <si>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</si>
  <si>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</si>
  <si>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</si>
  <si>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</si>
  <si>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</si>
  <si>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</si>
  <si>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</si>
  <si>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</si>
  <si>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</si>
  <si>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</si>
  <si>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</si>
  <si>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</si>
  <si>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</si>
  <si>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</si>
  <si>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</si>
  <si>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</si>
  <si>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</si>
  <si>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</si>
  <si>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</si>
  <si>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</si>
  <si>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</si>
  <si>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</si>
  <si>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</si>
  <si>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</si>
  <si>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</si>
  <si>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</si>
  <si>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</si>
  <si>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</si>
  <si>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</si>
  <si>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</si>
  <si>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</si>
  <si>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</si>
  <si>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</si>
  <si>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</si>
  <si>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</si>
  <si>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</si>
  <si>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</si>
  <si>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</si>
  <si>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</si>
  <si>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</si>
  <si>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</si>
  <si>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</si>
  <si>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</si>
  <si>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</si>
  <si>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</si>
  <si>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</si>
  <si>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</si>
  <si>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</si>
  <si>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</si>
  <si>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</si>
  <si>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</si>
  <si>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</si>
  <si>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</si>
  <si>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</si>
  <si>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</si>
  <si>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</si>
  <si>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</si>
  <si>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</si>
  <si>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</si>
  <si>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</si>
  <si>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</si>
  <si>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</si>
  <si>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</si>
  <si>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</si>
  <si>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</si>
  <si>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</si>
  <si>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</si>
  <si>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</si>
  <si>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</si>
  <si>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</si>
  <si>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</si>
  <si>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</si>
  <si>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</si>
  <si>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</si>
  <si>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</si>
  <si>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</si>
  <si>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</si>
  <si>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</si>
  <si>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</si>
  <si>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</si>
  <si>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</si>
  <si>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</si>
  <si>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</si>
  <si>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</si>
  <si>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</si>
  <si>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</si>
  <si>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</si>
  <si>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</si>
  <si>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</si>
  <si>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</si>
  <si>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</si>
  <si>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</si>
  <si>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</si>
  <si>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</si>
  <si>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</si>
  <si>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</si>
  <si>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</si>
  <si>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</si>
  <si>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</si>
  <si>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</si>
  <si>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</si>
  <si>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</si>
  <si>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</si>
  <si>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</si>
  <si>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</si>
  <si>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</si>
  <si>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</si>
  <si>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</si>
  <si>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</si>
  <si>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</si>
  <si>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</si>
  <si>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</si>
  <si>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</si>
  <si>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</si>
  <si>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</si>
  <si>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</si>
  <si>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</si>
  <si>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</si>
  <si>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</si>
  <si>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</si>
  <si>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</si>
  <si>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</si>
  <si>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</si>
  <si>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</si>
  <si>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</si>
  <si>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</si>
  <si>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</si>
  <si>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</si>
  <si>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</si>
  <si>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</si>
  <si>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</si>
  <si>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</si>
  <si>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</si>
  <si>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</si>
  <si>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</si>
  <si>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</si>
  <si>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</si>
  <si>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</si>
  <si>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</si>
  <si>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</si>
  <si>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</si>
  <si>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</si>
  <si>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</si>
  <si>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</si>
  <si>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</si>
  <si>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</si>
  <si>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</si>
  <si>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</si>
  <si>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</si>
  <si>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</si>
  <si>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</si>
  <si>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</si>
  <si>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</si>
  <si>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</si>
  <si>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</si>
  <si>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</si>
  <si>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</si>
  <si>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</si>
  <si>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</si>
  <si>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</si>
  <si>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</si>
  <si>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</si>
  <si>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</si>
  <si>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</si>
  <si>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</si>
  <si>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</si>
  <si>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</si>
  <si>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</si>
  <si>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</si>
  <si>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</si>
  <si>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</si>
  <si>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</si>
  <si>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</si>
  <si>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</si>
  <si>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</si>
  <si>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</si>
  <si>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</si>
  <si>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</si>
  <si>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</si>
  <si>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</si>
  <si>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</si>
  <si>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</si>
  <si>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</si>
  <si>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</si>
  <si>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</si>
  <si>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</si>
  <si>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</si>
  <si>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</si>
  <si>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</si>
  <si>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</si>
  <si>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</si>
  <si>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</si>
  <si>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</si>
  <si>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</si>
  <si>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</si>
  <si>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</si>
  <si>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</si>
  <si>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</si>
  <si>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</si>
  <si>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</si>
  <si>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</si>
  <si>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</si>
  <si>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</si>
  <si>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</si>
  <si>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</si>
  <si>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</si>
  <si>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</si>
  <si>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</si>
  <si>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</si>
  <si>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</si>
  <si>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</si>
  <si>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</si>
  <si>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</si>
  <si>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</si>
  <si>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</si>
  <si>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</si>
  <si>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</si>
  <si>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</si>
  <si>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</si>
  <si>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</si>
  <si>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</si>
  <si>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</si>
  <si>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</si>
  <si>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</si>
  <si>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</si>
  <si>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</si>
  <si>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</si>
  <si>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</si>
  <si>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</si>
  <si>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</si>
  <si>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</si>
  <si>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</si>
  <si>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</si>
  <si>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</si>
  <si>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</si>
  <si>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</si>
  <si>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</si>
  <si>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</si>
  <si>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</si>
  <si>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</si>
  <si>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</si>
  <si>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</si>
  <si>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</si>
  <si>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</si>
  <si>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</si>
  <si>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</si>
  <si>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</si>
  <si>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</si>
  <si>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</si>
  <si>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</si>
  <si>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</si>
  <si>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</si>
  <si>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</si>
  <si>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</si>
  <si>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</si>
  <si>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</si>
  <si>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</si>
  <si>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</si>
  <si>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</si>
  <si>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</si>
  <si>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</si>
  <si>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</si>
  <si>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</si>
  <si>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</si>
  <si>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</si>
  <si>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</si>
  <si>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</si>
  <si>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</si>
  <si>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</si>
  <si>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</si>
  <si>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</si>
  <si>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</si>
  <si>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</si>
  <si>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</si>
  <si>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</si>
  <si>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</si>
  <si>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</si>
  <si>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</si>
  <si>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</si>
  <si>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</si>
  <si>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</si>
  <si>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</si>
  <si>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</si>
  <si>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</si>
  <si>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</si>
  <si>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</si>
  <si>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</si>
  <si>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</si>
  <si>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</si>
  <si>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</si>
  <si>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</si>
  <si>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</si>
  <si>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</si>
  <si>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</si>
  <si>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</si>
  <si>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</si>
  <si>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</si>
  <si>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</si>
  <si>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</si>
  <si>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</si>
  <si>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</si>
  <si>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</si>
  <si>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</si>
  <si>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</si>
  <si>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</si>
  <si>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</si>
  <si>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</si>
  <si>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</si>
  <si>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</si>
  <si>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</si>
  <si>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</si>
  <si>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</si>
  <si>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</si>
  <si>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</si>
  <si>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</si>
  <si>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</si>
  <si>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</si>
  <si>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</si>
  <si>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</si>
  <si>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</si>
  <si>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</si>
  <si>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</si>
  <si>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</si>
  <si>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</si>
  <si>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</si>
  <si>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</si>
  <si>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</si>
  <si>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</si>
  <si>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</si>
  <si>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</si>
  <si>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</si>
  <si>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</si>
  <si>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</si>
  <si>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</si>
  <si>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</si>
  <si>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</si>
  <si>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</si>
  <si>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</si>
  <si>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</si>
  <si>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</si>
  <si>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</si>
  <si>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</si>
  <si>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</si>
  <si>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</si>
  <si>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</si>
  <si>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</si>
  <si>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</si>
  <si>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</si>
  <si>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</si>
  <si>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</si>
  <si>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</si>
  <si>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</si>
  <si>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</si>
  <si>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</si>
  <si>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</si>
  <si>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</si>
  <si>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</si>
  <si>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</si>
  <si>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</si>
  <si>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</si>
  <si>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</si>
  <si>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</si>
  <si>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</si>
  <si>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</si>
  <si>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</si>
  <si>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</si>
  <si>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</si>
  <si>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</si>
  <si>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</si>
  <si>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</si>
  <si>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</si>
  <si>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</si>
  <si>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</si>
  <si>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</si>
  <si>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</si>
  <si>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</si>
  <si>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</si>
  <si>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</si>
  <si>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</si>
  <si>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</si>
  <si>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</si>
  <si>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</si>
  <si>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</si>
  <si>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</si>
  <si>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</si>
  <si>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</si>
  <si>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</si>
  <si>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</si>
  <si>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</si>
  <si>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</si>
  <si>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</si>
  <si>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</si>
  <si>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</si>
  <si>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</si>
  <si>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</si>
  <si>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</si>
  <si>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</si>
  <si>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</si>
  <si>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</si>
  <si>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</si>
  <si>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</si>
  <si>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</si>
  <si>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</si>
  <si>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</si>
  <si>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</si>
  <si>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</si>
  <si>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</si>
  <si>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</si>
  <si>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</si>
  <si>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</si>
  <si>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</si>
  <si>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</si>
  <si>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</si>
  <si>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</si>
  <si>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</si>
  <si>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</si>
  <si>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</si>
  <si>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</si>
  <si>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</si>
  <si>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</si>
  <si>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</si>
  <si>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</si>
  <si>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</si>
  <si>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</si>
  <si>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</si>
  <si>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</si>
  <si>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</si>
  <si>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</si>
  <si>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</si>
  <si>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</si>
  <si>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</si>
  <si>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</si>
  <si>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</si>
  <si>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</si>
  <si>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</si>
  <si>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</si>
  <si>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</si>
  <si>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</si>
  <si>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</si>
  <si>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</si>
  <si>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</si>
  <si>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</si>
  <si>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</si>
  <si>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</si>
  <si>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</si>
  <si>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</si>
  <si>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</si>
  <si>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</si>
  <si>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</si>
  <si>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</si>
  <si>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</si>
  <si>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</si>
  <si>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</si>
  <si>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</si>
  <si>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</si>
  <si>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</si>
  <si>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</si>
  <si>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</si>
  <si>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</si>
  <si>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</si>
  <si>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</si>
  <si>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</si>
  <si>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</si>
  <si>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</si>
  <si>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</si>
  <si>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</si>
  <si>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</si>
  <si>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</si>
  <si>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</si>
  <si>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</si>
  <si>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</si>
  <si>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</si>
  <si>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</si>
  <si>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</si>
  <si>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</si>
  <si>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</si>
  <si>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</si>
  <si>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</si>
  <si>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</si>
  <si>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</si>
  <si>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</si>
  <si>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</si>
  <si>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</si>
  <si>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</si>
  <si>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</si>
  <si>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</si>
  <si>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</si>
  <si>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</si>
  <si>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</si>
  <si>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</si>
  <si>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</si>
  <si>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</si>
  <si>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</si>
  <si>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</si>
  <si>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</si>
  <si>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</si>
  <si>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</si>
  <si>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</si>
  <si>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</si>
  <si>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</si>
  <si>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</si>
  <si>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</si>
  <si>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</si>
  <si>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</si>
  <si>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</si>
  <si>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</si>
  <si>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</si>
  <si>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</si>
  <si>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</si>
  <si>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</si>
  <si>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</si>
  <si>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</si>
  <si>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</si>
  <si>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</si>
  <si>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</si>
  <si>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</si>
  <si>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</si>
  <si>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</si>
  <si>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</si>
  <si>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</si>
  <si>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</si>
  <si>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</si>
  <si>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</si>
  <si>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</si>
  <si>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</si>
  <si>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</si>
  <si>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</si>
  <si>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</si>
  <si>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</si>
  <si>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</si>
  <si>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</si>
  <si>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</si>
  <si>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</si>
  <si>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</si>
  <si>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</si>
  <si>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</si>
  <si>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</si>
  <si>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</si>
  <si>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</si>
  <si>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</si>
  <si>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</si>
  <si>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</si>
  <si>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</si>
  <si>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</si>
  <si>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</si>
  <si>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</si>
  <si>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</si>
  <si>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</si>
  <si>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</si>
  <si>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</si>
  <si>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</si>
  <si>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</si>
  <si>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</si>
  <si>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</si>
  <si>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</si>
  <si>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</si>
  <si>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</si>
  <si>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</si>
  <si>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</si>
  <si>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</si>
  <si>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</si>
  <si>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</si>
  <si>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</si>
  <si>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</si>
  <si>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</si>
  <si>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</si>
  <si>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</si>
  <si>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</si>
  <si>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</si>
  <si>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</si>
  <si>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</si>
  <si>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</si>
  <si>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</si>
  <si>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</si>
  <si>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</si>
  <si>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</si>
  <si>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</si>
  <si>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</si>
  <si>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</si>
  <si>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</si>
  <si>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</si>
  <si>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</si>
  <si>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</si>
  <si>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</si>
  <si>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</si>
  <si>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</si>
  <si>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</si>
  <si>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</si>
  <si>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</si>
  <si>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</si>
  <si>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</si>
  <si>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</si>
  <si>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</si>
  <si>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</si>
  <si>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</si>
  <si>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</si>
  <si>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</si>
  <si>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</si>
  <si>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</si>
  <si>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</si>
  <si>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</si>
  <si>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</si>
  <si>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</si>
  <si>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</si>
  <si>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</si>
  <si>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</si>
  <si>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</si>
  <si>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</si>
  <si>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</si>
  <si>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</si>
  <si>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</si>
  <si>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</si>
  <si>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</si>
  <si>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</si>
  <si>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</si>
  <si>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</si>
  <si>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</si>
  <si>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</si>
  <si>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</si>
  <si>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</si>
  <si>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</si>
  <si>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</si>
  <si>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</si>
  <si>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</si>
  <si>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</si>
  <si>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</si>
  <si>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</si>
  <si>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</si>
  <si>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</si>
  <si>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</si>
  <si>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</si>
  <si>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</si>
  <si>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</si>
  <si>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</si>
  <si>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</si>
  <si>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</si>
  <si>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</si>
  <si>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</si>
  <si>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</si>
  <si>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</si>
  <si>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</si>
  <si>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</si>
  <si>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</si>
  <si>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</si>
  <si>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</si>
  <si>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</si>
  <si>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</si>
  <si>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</si>
  <si>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</si>
  <si>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</si>
  <si>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</si>
  <si>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</si>
  <si>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</si>
  <si>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</si>
  <si>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</si>
  <si>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</si>
  <si>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</si>
  <si>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</si>
  <si>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</si>
  <si>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</si>
  <si>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</si>
  <si>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</si>
  <si>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</si>
  <si>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</si>
  <si>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</si>
  <si>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</si>
  <si>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</si>
  <si>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</si>
  <si>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</si>
  <si>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</si>
  <si>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</si>
  <si>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</si>
  <si>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</si>
  <si>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</si>
  <si>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</si>
  <si>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</si>
  <si>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</si>
  <si>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</si>
  <si>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</si>
  <si>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</si>
  <si>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</si>
  <si>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</si>
  <si>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</si>
  <si>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</si>
  <si>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</si>
  <si>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</si>
  <si>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</si>
  <si>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</si>
  <si>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</si>
  <si>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</si>
  <si>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</si>
  <si>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</si>
  <si>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</si>
  <si>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</si>
  <si>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</si>
  <si>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</si>
  <si>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</si>
  <si>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</si>
  <si>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</si>
  <si>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</si>
  <si>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</si>
  <si>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</si>
  <si>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</si>
  <si>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</si>
  <si>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</si>
  <si>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</si>
  <si>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</si>
  <si>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</si>
  <si>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</si>
  <si>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</si>
  <si>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</si>
  <si>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</si>
  <si>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</si>
  <si>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</si>
  <si>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</si>
  <si>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</si>
  <si>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</si>
  <si>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</si>
  <si>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</si>
  <si>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</si>
  <si>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</si>
  <si>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</si>
  <si>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</si>
  <si>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</si>
  <si>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</si>
  <si>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</si>
  <si>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</si>
  <si>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</si>
  <si>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</si>
  <si>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</si>
  <si>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</si>
  <si>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</si>
  <si>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</si>
  <si>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</si>
  <si>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</si>
  <si>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</si>
  <si>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</si>
  <si>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</si>
  <si>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</si>
  <si>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</si>
  <si>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</si>
  <si>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</si>
  <si>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</si>
  <si>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</si>
  <si>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</si>
  <si>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</si>
  <si>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</si>
  <si>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</si>
  <si>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</si>
  <si>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</si>
  <si>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</si>
  <si>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</si>
  <si>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</si>
  <si>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</si>
  <si>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</si>
  <si>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</si>
  <si>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</si>
  <si>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</si>
  <si>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</si>
  <si>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</si>
  <si>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</si>
  <si>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</si>
  <si>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</si>
  <si>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</si>
  <si>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</si>
  <si>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</si>
  <si>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</si>
  <si>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</si>
  <si>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</si>
  <si>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</si>
  <si>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PCM-20251113-00000758</t>
  </si>
  <si>
    <t>TE issue // Sector again down and Site located in Armaco and access issue</t>
  </si>
  <si>
    <t>PCM-20251113-00000968</t>
  </si>
  <si>
    <t>Restored by PG</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</si>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</sst>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7" dataDxfId="156" headerRowBorderDxfId="154" tableBorderDxfId="155" totalsRowBorderDxfId="153">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2" totalsRowShown="0" headerRowDxfId="31" dataDxfId="30" headerRowBorderDxfId="28" tableBorderDxfId="29">
  <autoFilter ref="A1:L2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7" totalsRowShown="0" headerRowDxfId="15" dataDxfId="14" headerRowBorderDxfId="12" tableBorderDxfId="13">
  <autoFilter ref="A1:L1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311.64077349536819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9" ca="1" si="0">IFERROR(NOW()-F3,"")</f>
        <v>45974.589199768518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45974.589199768518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45974.589199768518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45974.589199768518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45974.589199768518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45974.589199768518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45974.589199768518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45974.589199768518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45974.589199768518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45974.589199768518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45974.589199768518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45974.589199768518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45974.589199768518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45974.589199768518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45974.589199768518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45974.589199768518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45974.589199768518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45974.589199768518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45974.589199768518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45974.589199768518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45974.589199768518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45974.589199768518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45974.589199768518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45974.589199768518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45974.589199768518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45974.589199768518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45974.589199768518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45974.589199768518</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45974.589199768518</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45974.589199421294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45974.589199421294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45974.589199421294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45974.589199421294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45974.589199421294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45974.589199421294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45974.589199421294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45974.589199421294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45974.589199421294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45974.589199421294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45974.589199421294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45974.589199421294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45974.589199421294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45974.589199421294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45974.589199421294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45974.589199421294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45974.589199421294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45974.589199421294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45974.589199421294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45974.589199421294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45974.589199421294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45974.589199421294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45974.589199421294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45974.589199421294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45974.589199421294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45974.589199421294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45974.589199421294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45974.589199421294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45974.589199421294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45974.589199421294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45974.589199421294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45974.589199421294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45974.589199421294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45974.589199421294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45974.589199421294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45974.589199421294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45974.589199421294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45974.589199421294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45974.589199421294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45974.589199421294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45974.589199421294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45974.589199421294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45974.589199421294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45974.589199421294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45974.589199421294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45974.589199421294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45974.589199421294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45974.589199421294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45974.589199421294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45974.589199421294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45974.589199421294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45974.589199421294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45974.589199421294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45974.589199421294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45974.589199421294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45974.589199421294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45974.589199421294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45974.589199421294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45974.589199421294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45974.589199421294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45974.589199421294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45974.589199421294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45974.589199421294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45974.589199421294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45974.589199421294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45974.589199421294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45974.589199421294</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45974.589199421294</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45974.589199421294</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45974.589199421294</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45974.589199421294</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45974.589199421294</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45974.589199421294</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45974.589199421294</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45974.589199421294</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45974.589199421294</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45974.589199421294</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45974.589199421294</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45974.589199421294</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45974.589199421294</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7F65C324-B2D1-4588-8618-8DAC7223565D}"/>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149.58936180555611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45974.440960648149</v>
      </c>
      <c r="G4" s="105">
        <f t="shared" ref="G4:G8" ca="1" si="1">IFERROR(NOW()-F4,"-")</f>
        <v>0.14823912036808906</v>
      </c>
      <c r="H4" s="104">
        <v>45974.437488425923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9" t="s">
        <v>24607</v>
      </c>
      <c r="E5" s="103" t="s">
        <v>39021</v>
      </c>
      <c r="F5" s="104">
        <v>45974.525937500002</v>
      </c>
      <c r="G5" s="105">
        <f t="shared" ca="1" si="1"/>
        <v>6.3262268515245523E-2</v>
      </c>
      <c r="H5" s="104">
        <v>45974.512858796297</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45974.589199768518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45974.589199768518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27"/>
      <c r="B8" s="128" t="str">
        <f>IFERROR(VLOOKUP(D8,DB!A:K,11,0),"")</f>
        <v/>
      </c>
      <c r="C8" s="128"/>
      <c r="D8" s="128"/>
      <c r="E8" s="129"/>
      <c r="F8" s="130"/>
      <c r="G8" s="131">
        <f t="shared" ca="1" si="1"/>
        <v>45974.589199768518</v>
      </c>
      <c r="H8" s="130"/>
      <c r="I8" s="128" t="str">
        <f>IFERROR(VLOOKUP(D8,DB!A:F,6,0),"")</f>
        <v/>
      </c>
      <c r="J8" s="128" t="str">
        <f>IFERROR(VLOOKUP(D8,DB!A:G,7,0),"")</f>
        <v/>
      </c>
      <c r="K8" s="132"/>
      <c r="L8" s="128" t="str">
        <f>IFERROR(VLOOKUP(D8,DB!A:I,9,0),"")</f>
        <v/>
      </c>
      <c r="M8" s="128"/>
      <c r="N8" s="128"/>
      <c r="O8" s="128"/>
      <c r="P8" s="128"/>
      <c r="Q8" s="128"/>
      <c r="R8" s="128"/>
      <c r="S8" s="128"/>
      <c r="T8" s="128"/>
      <c r="U8" s="128"/>
      <c r="V8" s="128"/>
      <c r="W8" s="128"/>
      <c r="X8" s="128"/>
      <c r="Y8" s="128"/>
      <c r="Z8" s="128"/>
      <c r="AA8" s="128"/>
      <c r="AB8" s="128"/>
      <c r="AC8" s="128"/>
      <c r="AD8" s="128"/>
      <c r="AE8" s="128"/>
      <c r="AF8" s="128"/>
      <c r="AG8" s="128"/>
      <c r="AH8" s="128"/>
      <c r="AI8" s="128"/>
      <c r="AJ8" s="128"/>
      <c r="AK8" s="128"/>
      <c r="AL8" s="128"/>
      <c r="AM8" s="128"/>
      <c r="AN8" s="128"/>
      <c r="AO8" s="128"/>
      <c r="AP8" s="128"/>
      <c r="AQ8" s="128"/>
      <c r="AR8" s="128"/>
      <c r="AS8" s="128"/>
      <c r="AT8" s="128"/>
      <c r="AU8" s="128"/>
      <c r="AV8" s="128"/>
      <c r="AW8" s="128"/>
      <c r="AX8" s="128"/>
      <c r="AY8" s="128"/>
      <c r="AZ8" s="128"/>
      <c r="BA8" s="128"/>
      <c r="BB8" s="128"/>
      <c r="BC8" s="128"/>
      <c r="BD8" s="128"/>
      <c r="BE8" s="128"/>
      <c r="BF8" s="128"/>
      <c r="BG8" s="128"/>
      <c r="BH8" s="128"/>
      <c r="BI8" s="128"/>
      <c r="BJ8" s="128"/>
      <c r="BK8" s="128"/>
      <c r="BL8" s="128"/>
      <c r="BM8" s="128"/>
      <c r="BN8" s="128"/>
      <c r="BO8" s="128"/>
      <c r="BP8" s="128"/>
      <c r="BQ8" s="128"/>
      <c r="BR8" s="128"/>
      <c r="BS8" s="128"/>
      <c r="BT8" s="128"/>
      <c r="BU8" s="128"/>
      <c r="BV8" s="128"/>
      <c r="BW8" s="128"/>
      <c r="BX8" s="128"/>
      <c r="BY8" s="128"/>
      <c r="BZ8" s="128"/>
      <c r="CA8" s="128"/>
      <c r="CB8" s="128"/>
      <c r="CC8" s="128"/>
      <c r="CD8" s="128"/>
      <c r="CE8" s="128"/>
      <c r="CF8" s="128"/>
      <c r="CG8" s="128"/>
      <c r="CH8" s="128"/>
      <c r="CI8" s="128"/>
      <c r="CJ8" s="133"/>
    </row>
    <row r="9" spans="1:88" ht="31.5" customHeight="1">
      <c r="A9" s="102"/>
      <c r="B9" s="18" t="str">
        <f>IFERROR(VLOOKUP(D9,DB!A:K,11,0),"")</f>
        <v/>
      </c>
      <c r="C9" s="18"/>
      <c r="D9" s="18"/>
      <c r="E9" s="103"/>
      <c r="F9" s="104"/>
      <c r="G9" s="105">
        <f ca="1">IFERROR(NOW()-F9,"-")</f>
        <v>45974.589199421294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45974.589199421294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45974.589199421294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45974.589199421294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45974.589199421294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45974.589199421294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45974.589199421294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45974.589199421294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s="156" customFormat="1" ht="31.5" customHeight="1">
      <c r="A17" s="102"/>
      <c r="B17" s="18" t="str">
        <f>IFERROR(VLOOKUP(D17,DB!A:K,11,0),"")</f>
        <v/>
      </c>
      <c r="C17" s="18"/>
      <c r="D17" s="18"/>
      <c r="E17" s="103"/>
      <c r="F17" s="104"/>
      <c r="G17" s="105">
        <f ca="1">IFERROR(NOW()-F17,"-")</f>
        <v>45974.589199421294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45974.589199421294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45974.589199421294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45974.589199421294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27"/>
      <c r="B21" s="128" t="str">
        <f>IFERROR(VLOOKUP(D21,DB!A:K,11,0),"")</f>
        <v/>
      </c>
      <c r="C21" s="128"/>
      <c r="D21" s="128"/>
      <c r="E21" s="129"/>
      <c r="F21" s="130"/>
      <c r="G21" s="131">
        <f ca="1">IFERROR(NOW()-F21,"-")</f>
        <v>45974.589199421294</v>
      </c>
      <c r="H21" s="130"/>
      <c r="I21" s="128" t="str">
        <f>IFERROR(VLOOKUP(D21,DB!A:F,6,0),"")</f>
        <v/>
      </c>
      <c r="J21" s="128" t="str">
        <f>IFERROR(VLOOKUP(D21,DB!A:G,7,0),"")</f>
        <v/>
      </c>
      <c r="K21" s="132"/>
      <c r="L21" s="128" t="str">
        <f>IFERROR(VLOOKUP(D21,DB!A:I,9,0),"")</f>
        <v/>
      </c>
      <c r="M21" s="128"/>
      <c r="N21" s="128"/>
      <c r="O21" s="128"/>
      <c r="P21" s="128"/>
      <c r="Q21" s="128"/>
      <c r="R21" s="128"/>
      <c r="S21" s="128"/>
      <c r="T21" s="128"/>
      <c r="U21" s="128"/>
      <c r="V21" s="128"/>
      <c r="W21" s="128"/>
      <c r="X21" s="128"/>
      <c r="Y21" s="128"/>
      <c r="Z21" s="128"/>
      <c r="AA21" s="128"/>
      <c r="AB21" s="128"/>
      <c r="AC21" s="128"/>
      <c r="AD21" s="128"/>
      <c r="AE21" s="128"/>
      <c r="AF21" s="128"/>
      <c r="AG21" s="128"/>
      <c r="AH21" s="128"/>
      <c r="AI21" s="128"/>
      <c r="AJ21" s="128"/>
      <c r="AK21" s="128"/>
      <c r="AL21" s="128"/>
      <c r="AM21" s="128"/>
      <c r="AN21" s="128"/>
      <c r="AO21" s="128"/>
      <c r="AP21" s="128"/>
      <c r="AQ21" s="128"/>
      <c r="AR21" s="128"/>
      <c r="AS21" s="128"/>
      <c r="AT21" s="128"/>
      <c r="AU21" s="128"/>
      <c r="AV21" s="128"/>
      <c r="AW21" s="128"/>
      <c r="AX21" s="128"/>
      <c r="AY21" s="128"/>
      <c r="AZ21" s="128"/>
      <c r="BA21" s="128"/>
      <c r="BB21" s="128"/>
      <c r="BC21" s="128"/>
      <c r="BD21" s="128"/>
      <c r="BE21" s="128"/>
      <c r="BF21" s="128"/>
      <c r="BG21" s="128"/>
      <c r="BH21" s="128"/>
      <c r="BI21" s="128"/>
      <c r="BJ21" s="128"/>
      <c r="BK21" s="128"/>
      <c r="BL21" s="128"/>
      <c r="BM21" s="128"/>
      <c r="BN21" s="128"/>
      <c r="BO21" s="128"/>
      <c r="BP21" s="128"/>
      <c r="BQ21" s="128"/>
      <c r="BR21" s="128"/>
      <c r="BS21" s="128"/>
      <c r="BT21" s="128"/>
      <c r="BU21" s="128"/>
      <c r="BV21" s="128"/>
      <c r="BW21" s="128"/>
      <c r="BX21" s="128"/>
      <c r="BY21" s="128"/>
      <c r="BZ21" s="128"/>
      <c r="CA21" s="128"/>
      <c r="CB21" s="128"/>
      <c r="CC21" s="128"/>
      <c r="CD21" s="128"/>
      <c r="CE21" s="128"/>
      <c r="CF21" s="128"/>
      <c r="CG21" s="128"/>
      <c r="CH21" s="128"/>
      <c r="CI21" s="128"/>
      <c r="CJ21" s="133"/>
    </row>
    <row r="22" spans="1:88" ht="31.5" customHeight="1">
      <c r="A22" s="102"/>
      <c r="B22" s="18" t="str">
        <f>IFERROR(VLOOKUP(D22,DB!A:K,11,0),"")</f>
        <v/>
      </c>
      <c r="C22" s="18"/>
      <c r="D22" s="18"/>
      <c r="E22" s="103"/>
      <c r="F22" s="104"/>
      <c r="G22" s="105">
        <f ca="1">IFERROR(NOW()-F22,"-")</f>
        <v>45974.589199421294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45974.589199421294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45974.589199421294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45974.589199421294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45974.589199421294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45974.589199421294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45974.589199421294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45974.589199421294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45974.589199421294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45974.589199421294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45974.589199421294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45974.589199421294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45974.589199421294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45974.589199421294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45974.589199421294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45974.589199421294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45974.589199421294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45974.589199421294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45974.589199421294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45974.589199421294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45974.589199421294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45974.589199421294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45974.589199421294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45974.589199421294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45974.589199421294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45974.589199421294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45974.589199421294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45974.589199421294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45974.589199421294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45974.589199421294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45974.589199421294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45974.589199421294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45974.589199421294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45974.589199421294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45974.589199421294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45974.589199421294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27"/>
      <c r="B58" s="128" t="str">
        <f>IFERROR(VLOOKUP(D58,DB!A:K,11,0),"")</f>
        <v/>
      </c>
      <c r="C58" s="128"/>
      <c r="D58" s="128"/>
      <c r="E58" s="129"/>
      <c r="F58" s="130"/>
      <c r="G58" s="131">
        <f ca="1">IFERROR(NOW()-F58,"-")</f>
        <v>45974.589199421294</v>
      </c>
      <c r="H58" s="130"/>
      <c r="I58" s="128" t="str">
        <f>IFERROR(VLOOKUP(D58,DB!A:F,6,0),"")</f>
        <v/>
      </c>
      <c r="J58" s="128" t="str">
        <f>IFERROR(VLOOKUP(D58,DB!A:G,7,0),"")</f>
        <v/>
      </c>
      <c r="K58" s="132"/>
      <c r="L58" s="128" t="str">
        <f>IFERROR(VLOOKUP(D58,DB!A:I,9,0),"")</f>
        <v/>
      </c>
      <c r="M58" s="128"/>
      <c r="N58" s="128"/>
      <c r="O58" s="128"/>
      <c r="P58" s="128"/>
      <c r="Q58" s="128"/>
      <c r="R58" s="128"/>
      <c r="S58" s="128"/>
      <c r="T58" s="128"/>
      <c r="U58" s="128"/>
      <c r="V58" s="128"/>
      <c r="W58" s="128"/>
      <c r="X58" s="128"/>
      <c r="Y58" s="128"/>
      <c r="Z58" s="128"/>
      <c r="AA58" s="128"/>
      <c r="AB58" s="128"/>
      <c r="AC58" s="128"/>
      <c r="AD58" s="128"/>
      <c r="AE58" s="128"/>
      <c r="AF58" s="128"/>
      <c r="AG58" s="128"/>
      <c r="AH58" s="128"/>
      <c r="AI58" s="128"/>
      <c r="AJ58" s="128"/>
      <c r="AK58" s="128"/>
      <c r="AL58" s="128"/>
      <c r="AM58" s="128"/>
      <c r="AN58" s="128"/>
      <c r="AO58" s="128"/>
      <c r="AP58" s="128"/>
      <c r="AQ58" s="128"/>
      <c r="AR58" s="128"/>
      <c r="AS58" s="128"/>
      <c r="AT58" s="128"/>
      <c r="AU58" s="128"/>
      <c r="AV58" s="128"/>
      <c r="AW58" s="128"/>
      <c r="AX58" s="128"/>
      <c r="AY58" s="128"/>
      <c r="AZ58" s="128"/>
      <c r="BA58" s="128"/>
      <c r="BB58" s="128"/>
      <c r="BC58" s="128"/>
      <c r="BD58" s="128"/>
      <c r="BE58" s="128"/>
      <c r="BF58" s="128"/>
      <c r="BG58" s="128"/>
      <c r="BH58" s="128"/>
      <c r="BI58" s="128"/>
      <c r="BJ58" s="128"/>
      <c r="BK58" s="128"/>
      <c r="BL58" s="128"/>
      <c r="BM58" s="128"/>
      <c r="BN58" s="128"/>
      <c r="BO58" s="128"/>
      <c r="BP58" s="128"/>
      <c r="BQ58" s="128"/>
      <c r="BR58" s="128"/>
      <c r="BS58" s="128"/>
      <c r="BT58" s="128"/>
      <c r="BU58" s="128"/>
      <c r="BV58" s="128"/>
      <c r="BW58" s="128"/>
      <c r="BX58" s="128"/>
      <c r="BY58" s="128"/>
      <c r="BZ58" s="128"/>
      <c r="CA58" s="128"/>
      <c r="CB58" s="128"/>
      <c r="CC58" s="128"/>
      <c r="CD58" s="128"/>
      <c r="CE58" s="128"/>
      <c r="CF58" s="128"/>
      <c r="CG58" s="128"/>
      <c r="CH58" s="128"/>
      <c r="CI58" s="128"/>
      <c r="CJ58" s="133"/>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45974.589199768518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45974.589199768518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45974.589199768518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45974.589199768518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45974.589199768518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45974.589199768518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45974.589199768518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45974.589199768518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45974.589199768518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45974.589199768518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45974.589199768518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45974.589199768518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45974.589199768518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45974.589199768518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45974.589199768518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45974.589199768518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45974.589199768518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45974.589199768518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45974.589199768518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45974.589199768518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45974.589199768518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45974.589199768518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45974.589199768518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45974.589199768518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45974.589199768518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45974.589199768518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45974.589199768518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45974.589199768518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45974.589199768518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45974.589199768518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45974.589199768518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45974.589199768518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45974.589199768518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45974.589199768518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45974.589199768518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45974.589199768518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45974.589199768518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45974.589199768518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45974.589199768518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45974.589199768518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45974.589199768518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45974.589199768518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45974.589199768518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45974.589199768518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45974.589199768518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45974.589199768518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45974.589199768518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45974.589199768518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45974.589199768518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45974.589199768518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45974.589199768518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45974.589199768518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45974.589199768518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45974.589199768518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45974.589199768518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45974.589199768518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45974.589199768518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45974.589199768518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45974.589199768518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45974.589199768518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45974.589199768518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45974.589199768518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45974.589199768518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45974.589199768518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45974.589199768518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45974.589199768518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45974.589199768518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45974.589199768518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45974.589199768518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45974.589199768518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45974.589199768518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45974.589199768518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45974.589199768518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45974.589199768518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45974.589199768518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45974.589199768518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45974.589199768518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45974.589199768518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45974.589199768518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45974.589199768518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45974.589199768518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45974.589199768518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45974.589199768518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45974.589199768518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45974.589199768518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45974.589199768518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45974.589199768518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45974.589199768518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45974.589199768518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45974.589199768518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45974.589199768518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45974.589199768518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45974.589199768518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45974.589199768518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45974.589199768518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45974.589199768518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45974.589199768518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45974.589199768518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45974.589199768518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45974.589199768518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45974.589199768518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45974.589199768518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45974.589199768518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45974.589199768518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45974.589199768518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45974.589199768518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45974.589199768518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45974.589199768518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45974.589199768518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45974.589199768518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45974.589199768518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45974.589199768518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45974.589199768518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45974.589199768518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45974.589199768518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45974.589199768518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45974.589199768518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45974.589199768518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45974.589199768518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45974.589199768518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45974.589199768518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45974.589199768518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45974.589199768518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45974.589199768518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45974.589199768518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45974.589199768518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45974.589199768518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45974.589199768518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45974.589199768518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45974.589199768518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45974.589199768518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45974.589199768518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45974.589199768518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45974.589199768518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45974.589199768518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45974.589199768518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45974.589199768518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45974.589199768518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45974.589199768518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45974.589199768518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45974.589199768518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45974.589199768518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45974.589199768518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45974.589199768518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45974.589199768518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45974.589199768518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45974.589199768518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45974.589199768518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45974.589199768518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45974.589199768518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45974.589199768518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45974.589199768518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45974.589199768518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45974.589199768518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45974.589199768518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45974.589199768518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45974.589199768518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45974.589199768518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45974.589199768518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45974.589199768518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45974.589199768518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45974.589199768518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45974.589199768518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45974.589199768518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45974.589199768518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45974.589199768518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45974.589199768518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45974.589199768518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45974.589199768518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45974.589199768518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45974.589199768518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45974.589199768518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45974.589199768518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45974.589199768518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45974.589199768518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45974.589199768518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45974.589199768518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45974.589199768518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45974.589199768518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45974.589199768518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45974.589199768518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45974.589199768518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45974.589199768518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45974.589199768518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45974.589199768518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45974.589199768518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45974.589199768518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45974.589199768518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45974.589199768518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45974.589199768518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45974.589199768518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45974.589199768518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45974.589199768518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45974.589199768518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45974.589199768518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45974.589199768518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45974.589199768518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45974.589199768518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45974.589199768518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45974.589199768518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45974.589199768518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45974.589199768518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45974.589199768518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45974.589199768518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45974.589199768518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45974.589199768518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45974.589199768518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45974.589199768518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45974.589199768518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45974.589199768518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45974.589199768518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45974.589199768518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45974.589199768518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45974.589199768518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45974.589199768518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45974.589199768518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45974.589199768518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45974.589199768518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45974.589199768518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45974.589199768518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45974.589199768518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45974.589199768518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45974.589199768518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45974.589199768518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45974.589199768518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45974.589199768518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45974.589199768518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45974.589199768518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45974.589199768518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45974.589199768518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45974.589199768518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45974.589199768518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45974.589199768518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45974.589199768518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45974.589199768518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45974.589199768518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45974.589199768518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45974.589199768518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45974.589199768518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45974.589199768518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45974.589199768518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45974.589199768518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45974.589199768518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45974.589199768518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45974.589199768518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45974.589199768518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45974.589199768518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45974.589199768518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45974.589199768518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45974.589199768518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45974.589199768518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45974.589199768518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45974.589199768518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45974.589199768518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45974.589199768518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45974.589199768518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45974.589199768518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45974.589199768518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45974.589199768518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45974.589199768518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45974.589199768518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45974.589199768518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45974.589199768518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45974.589199768518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45974.589199768518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45974.589199768518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45974.589199768518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45974.589199768518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45974.589199768518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45974.589199768518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45974.589199768518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45974.589199768518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45974.589199768518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45974.589199768518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45974.589199768518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45974.589199768518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45974.589199768518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45974.589199768518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45974.589199768518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45974.589199768518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45974.589199768518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45974.589199768518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45974.589199768518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45974.589199768518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45974.589199768518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45974.589199768518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45974.589199768518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45974.589199768518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45974.589199768518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45974.589199768518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45974.589199768518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45974.589199768518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45974.589199768518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45974.589199768518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45974.589199768518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45974.589199768518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45974.589199768518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45974.589199768518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45974.589199768518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45974.589199768518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45974.589199768518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45974.589199768518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45974.589199768518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45974.589199768518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45974.589199768518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45974.589199768518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45974.589199768518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45974.589199768518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45974.589199768518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45974.589199768518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45974.589199768518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45974.589199768518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45974.589199768518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45974.589199768518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45974.589199768518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45974.589199768518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45974.589199768518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45974.589199768518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45974.589199768518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45974.589199768518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45974.589199768518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45974.589199768518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45974.589199768518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45974.589199768518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45974.589199768518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45974.589199768518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45974.589199768518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45974.589199768518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45974.589199768518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45974.589199768518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45974.589199768518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45974.589199768518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45974.589199768518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45974.589199768518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45974.589199768518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45974.589199768518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45974.589199768518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45974.589199768518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45974.589199768518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45974.589199768518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45974.589199768518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45974.589199768518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45974.589199768518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45974.589199768518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45974.589199768518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45974.589199768518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45974.589199768518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45974.589199768518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45974.589199768518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45974.589199768518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45974.589199768518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45974.589199768518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45974.589199768518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45974.589199768518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45974.589199768518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45974.589199768518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45974.589199768518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45974.589199768518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45974.589199768518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45974.589199768518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45974.589199768518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45974.589199768518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45974.589199768518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45974.589199768518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45974.589199768518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45974.589199768518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45974.589199768518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45974.589199768518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45974.589199768518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45974.589199768518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45974.589199768518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45974.589199768518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45974.589199768518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45974.589199768518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45974.589199768518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45974.589199768518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45974.589199768518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45974.589199768518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45974.589199768518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45974.589199768518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45974.589199768518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45974.589199768518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45974.589199768518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45974.589199768518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45974.589199768518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45974.589199768518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45974.589199768518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45974.589199768518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45974.589199768518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45974.589199768518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45974.589199768518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45974.589199768518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45974.589199768518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45974.589199768518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45974.589199768518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45974.589199768518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45974.589199768518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45974.589199768518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45974.589199768518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45974.589199768518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45974.589199768518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45974.589199768518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45974.589199768518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45974.589199768518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45974.589199768518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45974.589199768518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45974.589199768518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45974.589199768518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45974.589199768518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45974.589199768518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45974.589199768518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45974.589199768518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45974.589199768518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45974.589199768518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45974.589199768518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45974.589199768518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45974.589199768518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45974.589199768518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45974.589199768518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45974.589199768518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45974.589199768518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45974.589199768518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45974.589199768518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45974.589199768518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45974.589199768518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45974.589199768518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45974.589199768518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45974.589199768518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45974.589199768518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45974.589199768518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45974.589199768518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45974.589199768518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45974.589199768518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45974.589199768518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45974.589199768518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45974.589199768518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45974.589199768518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45974.589199768518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45974.589199768518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45974.589199768518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45974.589199768518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45974.589199768518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45974.589199768518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45974.589199768518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45974.589199768518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45974.589199768518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45974.589199768518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45974.589199768518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45974.589199768518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45974.589199768518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45974.589199768518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45974.589199768518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45974.589199768518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45974.589199768518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45974.589199768518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45974.589199768518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45974.589199768518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45974.589199768518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45974.589199768518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45974.589199768518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45974.589199768518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45974.589199768518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45974.589199768518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45974.589199768518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45974.589199768518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45974.589199768518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45974.589199768518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45974.589199768518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45974.589199768518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45974.589199768518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45974.589199768518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45974.589199768518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45974.589199768518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45974.589199768518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45974.589199768518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45974.589199768518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45974.589199768518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45974.589199768518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45974.589199768518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45974.589199768518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45974.589199768518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45974.589199768518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45974.589199768518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45974.589199768518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45974.589199768518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45974.589199768518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45974.589199768518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45974.589199768518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45974.589199768518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45974.589199768518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45974.589199768518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45974.589199768518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45974.589199768518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45974.589199768518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45974.589199768518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45974.589199768518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45974.589199768518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45974.589199768518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45974.589199768518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45974.589199768518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45974.589199768518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45974.589199768518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45974.589199768518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45974.589199768518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45974.589199768518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45974.589199768518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45974.589199768518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45974.589199768518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45974.589199768518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45974.589199768518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45974.589199768518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45974.589199768518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45974.589199768518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45974.589199768518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45974.589199768518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45974.589199768518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45974.589199768518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45974.589199768518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45974.589199768518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45974.589199768518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45974.589199768518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45974.589199768518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45974.589199768518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45974.589199768518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45974.589199768518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45974.589199768518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45974.589199768518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45974.589199768518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45974.589199768518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45974.589199768518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45974.589199768518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45974.589199768518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45974.589199768518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45974.589199768518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45974.589199768518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45974.589199768518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45974.589199768518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45974.589199768518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45974.589199768518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45974.589199768518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45974.589199768518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45974.589199768518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45974.589199768518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45974.589199768518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45974.589199768518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45974.589199768518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45974.589199768518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45974.589199768518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45974.589199768518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45974.589199768518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45974.589199768518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45974.589199768518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45974.589199768518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45974.589199768518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45974.589199768518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45974.589199768518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45974.589199768518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45974.589199768518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45974.589199768518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45974.589199768518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45974.589199768518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45974.589199768518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45974.589199768518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45974.589199768518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45974.589199768518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45974.589199768518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45974.589199768518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45974.589199768518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45974.589199768518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45974.589199768518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45974.589199768518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45974.589199768518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45974.589199768518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45974.589199768518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45974.589199768518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45974.589199768518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45974.589199768518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45974.589199768518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45974.589199768518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45974.589199768518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45974.589199768518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45974.589199768518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45974.589199768518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45974.589199768518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45974.589199768518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45974.589199768518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45974.589199768518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45974.589199768518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45974.589199768518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45974.589199768518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45974.589199768518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45974.589199768518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45974.589199768518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45974.589199768518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45974.589199768518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45974.589199768518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45974.589199768518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45974.589199768518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45974.589199768518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45974.589199768518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45974.589199768518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45974.589199768518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45974.589199768518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45974.589199768518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45974.589199768518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45974.589199768518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45974.589199768518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45974.589199768518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45974.589199768518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45974.589199768518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45974.589199768518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45974.589199768518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45974.589199768518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45974.589199768518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45974.589199768518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45974.589199768518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45974.589199768518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45974.589199768518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45974.589199768518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45974.589199768518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45974.589199768518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45974.589199768518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45974.589199768518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45974.589199768518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45974.589199768518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45974.589199768518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45974.589199768518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45974.589199768518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45974.589199768518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45974.589199768518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45974.589199768518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45974.589199768518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45974.589199768518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45974.589199768518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45974.589199768518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45974.589199768518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45974.589199768518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45974.589199768518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45974.589199768518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45974.589199768518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45974.589199768518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45974.589199768518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45974.589199768518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45974.589199768518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45974.589199768518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45974.589199768518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45974.589199768518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45974.589199768518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45974.589199768518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45974.589199768518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45974.589199768518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45974.589199768518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45974.589199768518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45974.589199768518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45974.589199768518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45974.589199768518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45974.589199768518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45974.589199768518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45974.589199768518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45974.589199768518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45974.589199768518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45974.589199768518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45974.589199768518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45974.589199768518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45974.589199768518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45974.589199768518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45974.589199768518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45974.589199768518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45974.589199768518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45974.589199768518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45974.589199768518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45974.589199768518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45974.589199768518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45974.589199768518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45974.589199768518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45974.589199768518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45974.589199768518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45974.589199768518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45974.589199768518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45974.589199768518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45974.589199768518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45974.589199768518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45974.589199768518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45974.589199768518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45974.589199768518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45974.589199768518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45974.589199768518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45974.589199768518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45974.589199768518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45974.589199768518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45974.589199768518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45974.589199768518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45974.589199768518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45974.589199768518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45974.589199768518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45974.589199768518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45974.589199768518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45974.589199768518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45974.589199768518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45974.589199768518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45974.589199768518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45974.589199768518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45974.589199768518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45974.589199768518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45974.589199768518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45974.589199768518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45974.589199768518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45974.589199768518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45974.589199768518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45974.589199768518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45974.589199768518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45974.589199768518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45974.589199768518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45974.589199768518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45974.589199768518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45974.589199768518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45974.589199768518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45974.589199768518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45974.589199768518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45974.589199768518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45974.589199768518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45974.589199768518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45974.589199768518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45974.589199768518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45974.589199768518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45974.589199768518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45974.589199768518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45974.589199768518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45974.589199768518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45974.589199768518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45974.589199768518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45974.589199768518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45974.589199768518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45974.589199768518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45974.589199768518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45974.589199768518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45974.589199768518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45974.589199768518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45974.589199768518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45974.589199768518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45974.589199768518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45974.589199768518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45974.589199768518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45974.589199768518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45974.589199768518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45974.589199768518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45974.589199768518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45974.589199768518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45974.589199768518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45974.589199768518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45974.589199768518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45974.589199768518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45974.589199768518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45974.589199768518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45974.589199768518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45974.589199768518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45974.589199768518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45974.589199768518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45974.589199768518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45974.589199768518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45974.589199768518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45974.589199768518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45974.589199768518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45974.589199768518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45974.589199768518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45974.589199768518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45974.589199768518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45974.589199768518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45974.589199768518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45974.589199768518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45974.589199768518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45974.589199768518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45974.589199768518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45974.589199768518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45974.589199768518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45974.589199768518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45974.589199768518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45974.589199768518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45974.589199768518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45974.589199768518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45974.589199768518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45974.589199768518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45974.589199768518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45974.589199768518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45974.589199768518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45974.589199768518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45974.589199768518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45974.589199768518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45974.589199768518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45974.589199768518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45974.589199768518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45974.589199768518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45974.589199768518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45974.589199768518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45974.589199768518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45974.589199768518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45974.589199768518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45974.589199768518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45974.589199768518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45974.589199768518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45974.589199768518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45974.589199768518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45974.589199768518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45974.589199768518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45974.589199768518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45974.589199768518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45974.589199768518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45974.589199768518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45974.589199768518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45974.589199768518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45974.589199768518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45974.589199768518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45974.589199768518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45974.589199768518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45974.589199768518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45974.589199768518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45974.589199768518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45974.589199768518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45974.589199768518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45974.589199768518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45974.589199768518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45974.589199768518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45974.589199768518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45974.589199768518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45974.589199768518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45974.589199768518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45974.589199768518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45974.589199768518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45974.589199768518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45974.589199768518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45974.589199768518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45974.589199768518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45974.589199768518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45974.589199768518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45974.589199768518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45974.589199768518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45974.589199768518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45974.589199768518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45974.589199768518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45974.589199768518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45974.589199768518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45974.589199768518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45974.589199768518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45974.589199768518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45974.589199768518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45974.589199768518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45974.589199768518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45974.589199768518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45974.589199768518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45974.589199768518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45974.589199768518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45974.589199768518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45974.589199768518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45974.589199768518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45974.589199768518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45974.589199768518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45974.589199768518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45974.589199768518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45974.589199768518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45974.589199768518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45974.589199768518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45974.589199768518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45974.589199768518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45974.589199768518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45974.589199768518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45974.589199768518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45974.589199768518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45974.589199768518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45974.589199768518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45974.589199768518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45974.589199768518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45974.589199768518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45974.589199768518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45974.589199768518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45974.589199768518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45974.589199768518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45974.589199768518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45974.589199768518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45974.589199768518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45974.589199768518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45974.589199768518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45974.589199768518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45974.589199768518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45974.589199768518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45974.589199768518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45974.589199768518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45974.589199768518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45974.589199768518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45974.589199768518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45974.589199768518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45974.589199768518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45974.589199768518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45974.589199768518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45974.589199768518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45974.589199768518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45974.589199768518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45974.589199768518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45974.589199768518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45974.589199768518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45974.589199768518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45974.589199768518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45974.589199768518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45974.589199768518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45974.589199768518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45974.589199768518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45974.589199768518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45974.589199768518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45974.589199768518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45974.589199768518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45974.589199768518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45974.589199768518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45974.589199768518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45974.589199768518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45974.589199768518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45974.589199768518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45974.589199768518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45974.589199768518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45974.589199768518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45974.589199768518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45974.589199768518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45974.589199768518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45974.589199768518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45974.589199768518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45974.589199768518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45974.589199768518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45974.589199768518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45974.589199768518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45974.589199768518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45974.589199768518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45974.589199768518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45974.589199768518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45974.589199768518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45974.589199768518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45974.589199768518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45974.589199768518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45974.589199768518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45974.589199768518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45974.589199768518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45974.589199768518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45974.589199768518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45974.589199768518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45974.589199768518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45974.589199768518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45974.589199768518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45974.589199768518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45974.589199768518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45974.589199768518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45974.589199768518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45974.589199768518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45974.589199768518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45974.589199768518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45974.589199768518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45974.589199768518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45974.589199768518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45974.589199768518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45974.589199768518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45974.589199768518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45974.589199768518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45974.589199768518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45974.589199768518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45974.589199768518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45974.589199768518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45974.589199768518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45974.589199768518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45974.589199768518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45974.589199768518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45974.589199768518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45974.589199768518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45974.589199768518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45974.589199768518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45974.589199768518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45974.589199768518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45974.589199768518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45974.589199768518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45974.589199768518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45974.589199768518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45974.589199768518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45974.589199768518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45974.589199768518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45974.589199768518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45974.589199768518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45974.589199768518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45974.589199768518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45974.589199768518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45974.589199768518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45974.589199768518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45974.589199768518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45974.589199768518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45974.589199768518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45974.589199768518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45974.589199768518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45974.589199768518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45974.589199768518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45974.589199768518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45974.589199768518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45974.589199768518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45974.589199768518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45974.589199768518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45974.589199768518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45974.589199768518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45974.589199768518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45974.589199768518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45974.589199768518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45974.589199768518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45974.589199768518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45974.589199768518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45974.589199768518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45974.589199768518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45974.589199768518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45974.589199768518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45974.589199768518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45974.589199768518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45974.589199768518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45974.589199768518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45974.589199768518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45974.589199768518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45974.589199768518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45974.589199768518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45974.589199768518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45974.589199768518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45974.589199768518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45974.589199768518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45974.589199768518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45974.589199768518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45974.589199768518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45974.589199768518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45974.589199768518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45974.589199768518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45974.589199768518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45974.589199768518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45974.589199768518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45974.589199768518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45974.589199768518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45974.589199768518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45974.589199768518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45974.589199768518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45974.589199768518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45974.589199768518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45974.589199768518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45974.589199768518</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271.10848217592138</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0.27392164351476822</v>
      </c>
      <c r="H3" s="96">
        <v>45974.309942129628</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45974.589199421294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45974.589199421294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45974.589199421294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45974.589199421294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45974.589199421294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45974.589199421294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45974.589199421294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45974.589199421294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45974.589199421294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45974.589199421294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45974.589199421294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45974.589199421294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45974.589199421294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45974.589199421294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45974.589199421294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45974.589199421294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45974.589199421294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45974.589199421294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45974.589199421294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45974.589199421294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45974.589199421294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45974.589199421294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45974.589199421294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45974.589199421294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45974.589199421294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45974.589199421294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45974.589199421294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45974.589199421294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45974.589199421294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45974.589199421294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45974.589199421294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45974.589199421294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45974.589199421294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45974.589199421294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45974.589199421294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45974.589199421294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45974.589199421294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45974.589199421294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45974.589199421294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45974.589199421294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45974.589199421294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45974.589199421294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45974.589199421294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45974.589199421294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45974.589199421294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45974.589199421294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45974.589199421294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45974.589199421294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45974.589199421294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45974.589199421294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45974.589199421294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45974.589199421294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45974.589199421294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45974.589199421294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45974.589199421294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45974.589199421294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45974.589199421294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45974.589199421294</v>
      </c>
      <c r="H61" s="96"/>
      <c r="I61" s="135" t="str">
        <f>IFERROR(VLOOKUP(D61,DB!A:F,6,0),"")</f>
        <v/>
      </c>
      <c r="J61" s="135" t="str">
        <f>IFERROR(VLOOKUP(D61,DB!A:G,7,0),"")</f>
        <v/>
      </c>
      <c r="K61" s="98"/>
      <c r="L61" s="92"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2"/>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82.757139583329263</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48.400322453700937</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11" ca="1" si="1">IFERROR(NOW()-F4,"")</f>
        <v>25.928088657405169</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ca="1" si="1"/>
        <v>45974.589199768518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45974.589199768518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45974.589199768518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45974.589199768518</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4"/>
      <c r="G10" s="126">
        <f t="shared" ca="1" si="1"/>
        <v>45974.589199768518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45974.589199768518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ref="G12:G75" ca="1" si="2">IFERROR(NOW()-F12,"")</f>
        <v>45974.589199768518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45974.589199768518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45974.589199768518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45974.589199768518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45974.589199768518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45974.589199768518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45974.589199768518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45974.589199768518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45974.589199768518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45974.589199768518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45974.589199768518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45974.589199768518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45974.589199768518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45974.589199768518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45974.589199768518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45974.589199768518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45974.589199768518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45974.589199768518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45974.589199768518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45974.589199768518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45974.589199768518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45974.589199768518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45974.589199768518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45974.589199768518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45974.589199768518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45974.589199768518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45974.589199768518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45974.589199768518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45974.589199768518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45974.589199768518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45974.589199768518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45974.589199768518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45974.589199768518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45974.589199768518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45974.589199768518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45974.589199768518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45974.589199768518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45974.589199768518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45974.589199768518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45974.589199768518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45974.589199768518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45974.589199768518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45974.589199768518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45974.589199768518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45974.589199768518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45974.589199768518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45974.589199768518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45974.589199768518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45974.589199768518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45974.589199768518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45974.589199768518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45974.589199768518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45974.589199768518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45974.589199768518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45974.589199768518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45974.589199768518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45974.589199768518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45974.589199768518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45974.589199768518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45974.589199768518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45974.589199768518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45974.589199768518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45974.589199768518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45974.589199768518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ref="G76:G139" ca="1" si="3">IFERROR(NOW()-F76,"")</f>
        <v>45974.589199768518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45974.589199768518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45974.589199768518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45974.589199768518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45974.589199768518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45974.589199768518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45974.589199768518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45974.589199768518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45974.589199768518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45974.589199768518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45974.589199768518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45974.589199768518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45974.589199768518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45974.589199768518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45974.589199768518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45974.589199768518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45974.589199768518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45974.589199768518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45974.589199768518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45974.589199768518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45974.589199768518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45974.589199768518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45974.589199768518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45974.589199768518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45974.589199768518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45974.589199768518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45974.589199768518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45974.589199768518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45974.589199768518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45974.589199768518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45974.589199768518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45974.589199768518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45974.589199768518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45974.589199768518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45974.589199768518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45974.589199768518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45974.589199768518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45974.589199768518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45974.589199768518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45974.589199768518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45974.589199768518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45974.589199768518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45974.589199768518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45974.589199768518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45974.589199768518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45974.589199768518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45974.589199768518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45974.589199768518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45974.589199768518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45974.589199768518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45974.589199768518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45974.589199768518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45974.589199768518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45974.589199768518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45974.589199768518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45974.589199768518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45974.589199768518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45974.589199768518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45974.589199768518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45974.589199768518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45974.589199768518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45974.589199768518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45974.589199768518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45974.589199768518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ref="G140:G203" ca="1" si="4">IFERROR(NOW()-F140,"")</f>
        <v>45974.589199768518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45974.589199768518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45974.589199768518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45974.589199768518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45974.589199768518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45974.589199768518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45974.589199768518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45974.589199768518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45974.589199768518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45974.589199768518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45974.589199768518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45974.589199768518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45974.589199768518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45974.589199768518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45974.589199768518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45974.589199768518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45974.589199768518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45974.589199768518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45974.589199768518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45974.589199768518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45974.589199768518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45974.589199768518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45974.589199768518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45974.589199768518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45974.589199768518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45974.589199768518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45974.589199768518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45974.589199768518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45974.589199768518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45974.589199768518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45974.589199768518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45974.589199768518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45974.589199768518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45974.589199768518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45974.589199768518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45974.589199768518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45974.589199768518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45974.589199768518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45974.589199768518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45974.589199768518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45974.589199768518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45974.589199768518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45974.589199768518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45974.589199768518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45974.589199768518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45974.589199768518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45974.589199768518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45974.589199768518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45974.589199768518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45974.589199768518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45974.589199768518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45974.589199768518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45974.589199768518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45974.589199768518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45974.589199768518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45974.589199768518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45974.589199768518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45974.589199768518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45974.589199768518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45974.589199768518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45974.589199768518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45974.589199768518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45974.589199768518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45974.589199768518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ref="G204:G267" ca="1" si="5">IFERROR(NOW()-F204,"")</f>
        <v>45974.589199768518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45974.589199768518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45974.589199768518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45974.589199768518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45974.589199768518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45974.589199768518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45974.589199768518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45974.589199768518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45974.589199768518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45974.589199768518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45974.589199768518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45974.589199768518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45974.589199768518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45974.589199768518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45974.589199768518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45974.589199768518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45974.589199768518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45974.589199768518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45974.589199768518</v>
      </c>
      <c r="H222" s="124"/>
      <c r="I222" s="124" t="str">
        <f>IFERROR(VLOOKUP(D222,DB!A:F,6,0),"")</f>
        <v/>
      </c>
      <c r="J222" s="124" t="str">
        <f>IFERROR(VLOOKUP(D222,DB!A:G,7,0),"")</f>
        <v/>
      </c>
      <c r="K222" s="124"/>
      <c r="L222" s="124" t="str">
        <f>IFERROR(VLOOKUP(D222,DB!A:I,9,0),"")</f>
        <v/>
      </c>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sheetData>
  <dataValidations count="2">
    <dataValidation allowBlank="1" showInputMessage="1" showErrorMessage="1" sqref="E1" xr:uid="{920C6338-E771-4DAE-8C89-92A9093EA4DE}"/>
    <dataValidation type="list" allowBlank="1" showInputMessage="1" showErrorMessage="1" sqref="E2:E2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7"/>
  <sheetViews>
    <sheetView tabSelected="1" workbookViewId="0">
      <selection activeCell="A2" sqref="A2: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9" ca="1" si="0">IFERROR(NOW()-F2,"-")</f>
        <v>45974.589199421294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45974.589199421294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45974.589199421294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45974.589199421294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45974.589199652779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45974.589199652779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45974.589199652779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45974.589199652779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45974.589199652779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45974.589199652779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45974.589199652779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45974.589199652779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45974.589199652779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45974.589199652779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45974.589199652779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45974.589199652779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45974.589199652779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45974.589199652779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45974.589199652779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45974.589199652779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45974.589199652779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45974.589199652779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45974.589199652779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45974.589199652779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45974.589199652779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45974.589199652779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45974.589199652779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45974.589199652779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45974.589199652779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45974.589199652779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45974.589199652779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45974.589199652779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45974.589199652779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45974.589199652779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45974.589199652779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45974.589199652779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45974.589199652779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45974.589199652779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ref="G40:G103" ca="1" si="1">IFERROR(NOW()-F40,"-")</f>
        <v>45974.589199652779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45974.589199652779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45974.589199652779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45974.589199652779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45974.589199652779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45974.589199652779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45974.589199652779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45974.589199652779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45974.589199652779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45974.589199652779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45974.589199652779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45974.589199652779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45974.589199652779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45974.589199652779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45974.589199652779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45974.589199652779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45974.589199652779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45974.589199652779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45974.589199652779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45974.589199652779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45974.589199652779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45974.589199652779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45974.589199652779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45974.589199652779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45974.589199652779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45974.589199652779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45974.589199652779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45974.589199652779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45974.589199652779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45974.589199652779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45974.589199652779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45974.589199652779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45974.589199652779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45974.589199652779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45974.589199652779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45974.589199652779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45974.589199652779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45974.589199652779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45974.589199652779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45974.589199652779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45974.589199652779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45974.589199652779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45974.589199652779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45974.589199652779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45974.589199652779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45974.589199652779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45974.589199652779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45974.589199652779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45974.589199652779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45974.589199652779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45974.589199652779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45974.589199652779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45974.589199768518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45974.589199768518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45974.589199768518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45974.589199768518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45974.589199768518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45974.589199768518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45974.589199768518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45974.589199768518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45974.589199768518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45974.589199768518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45974.589199768518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45974.589199768518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ref="G104:G137" ca="1" si="2">IFERROR(NOW()-F104,"-")</f>
        <v>45974.589199768518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45974.589199768518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45974.589199768518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45974.589199768518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45974.589199768518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45974.589199768518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45974.589199768518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45974.589199768518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45974.589199768518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45974.589199768518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45974.589199768518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45974.589199768518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45974.589199768518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45974.589199768518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45974.589199768518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45974.589199768518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45974.589199768518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45974.589199768518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45974.589199768518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45974.589199768518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45974.589199768518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45974.589199768518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45974.589199768518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45974.589199768518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45974.589199768518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45974.589199768518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45974.589199768518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45974.589199768518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45974.589199768518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45974.589199768518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45974.589199768518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45974.589199768518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45974.589199768518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45974.589199768518</v>
      </c>
      <c r="H137" s="143"/>
      <c r="I137" s="141" t="str">
        <f>IFERROR(VLOOKUP(D137,DB!A:F,6,0),"")</f>
        <v/>
      </c>
      <c r="J137" s="141" t="str">
        <f>IFERROR(VLOOKUP(D137,DB!A:G,7,0),"")</f>
        <v/>
      </c>
      <c r="K137" s="144"/>
      <c r="L137" s="145" t="str">
        <f>IFERROR(VLOOKUP(D137,DB!A:I,9,0),"")</f>
        <v/>
      </c>
    </row>
  </sheetData>
  <dataValidations count="2">
    <dataValidation allowBlank="1" showInputMessage="1" showErrorMessage="1" sqref="E1" xr:uid="{9E1BC488-8814-4F8A-8DBE-742B3278AB71}"/>
    <dataValidation type="list" allowBlank="1" showInputMessage="1" showErrorMessage="1" sqref="E2:E1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2025-11-13T11:10:32Z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